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28.229.26\企画調整課\9999_地域共生学研究機構\02.リ・デザイン プロジェクト公募\R8_締切_リ・デザインプロジェクト公募\00_R8公募要領等\"/>
    </mc:Choice>
  </mc:AlternateContent>
  <xr:revisionPtr revIDLastSave="0" documentId="13_ncr:1_{1BCFCF8E-20DB-4673-9832-AEF7940170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内訳" sheetId="8" r:id="rId1"/>
    <sheet name="経費内訳 (記入例)" sheetId="7" state="hidden" r:id="rId2"/>
    <sheet name="Sheet1" sheetId="6" state="hidden" r:id="rId3"/>
  </sheets>
  <definedNames>
    <definedName name="_xlnm.Print_Area" localSheetId="0">経費内訳!$A$1:$L$43</definedName>
    <definedName name="_xlnm.Print_Area" localSheetId="1">'経費内訳 (記入例)'!$A$1:$L$61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7" l="1"/>
  <c r="D41" i="8" l="1"/>
  <c r="D40" i="8"/>
  <c r="D39" i="8"/>
  <c r="D37" i="8"/>
  <c r="D36" i="8"/>
  <c r="D35" i="8"/>
  <c r="D26" i="8"/>
  <c r="D25" i="8"/>
  <c r="D24" i="8"/>
  <c r="D23" i="8"/>
  <c r="D22" i="8"/>
  <c r="D19" i="8"/>
  <c r="D18" i="8"/>
  <c r="D17" i="8"/>
  <c r="D16" i="8"/>
  <c r="D15" i="8"/>
  <c r="D13" i="8"/>
  <c r="D12" i="8"/>
  <c r="D11" i="8"/>
  <c r="D10" i="8"/>
  <c r="D33" i="8"/>
  <c r="D32" i="8"/>
  <c r="D31" i="8"/>
  <c r="D30" i="8"/>
  <c r="D29" i="8"/>
  <c r="D50" i="7"/>
  <c r="D33" i="7"/>
  <c r="D34" i="7"/>
  <c r="C34" i="8" l="1"/>
  <c r="C28" i="8"/>
  <c r="C38" i="8"/>
  <c r="C14" i="8"/>
  <c r="C21" i="8"/>
  <c r="C27" i="8" s="1"/>
  <c r="C9" i="8"/>
  <c r="C42" i="8" l="1"/>
  <c r="C20" i="8"/>
  <c r="C43" i="8" l="1"/>
  <c r="C4" i="8" s="1"/>
  <c r="D26" i="7"/>
  <c r="D27" i="7"/>
  <c r="D21" i="7"/>
  <c r="D15" i="7"/>
  <c r="D13" i="7"/>
  <c r="D59" i="7"/>
  <c r="D58" i="7"/>
  <c r="D57" i="7"/>
  <c r="D55" i="7"/>
  <c r="D54" i="7"/>
  <c r="D53" i="7"/>
  <c r="D51" i="7"/>
  <c r="D48" i="7"/>
  <c r="D47" i="7"/>
  <c r="D46" i="7"/>
  <c r="D44" i="7"/>
  <c r="D43" i="7"/>
  <c r="D42" i="7"/>
  <c r="D39" i="7"/>
  <c r="D38" i="7"/>
  <c r="D36" i="7"/>
  <c r="D35" i="7"/>
  <c r="D32" i="7"/>
  <c r="D29" i="7"/>
  <c r="D28" i="7"/>
  <c r="D25" i="7"/>
  <c r="D23" i="7"/>
  <c r="D22" i="7"/>
  <c r="D20" i="7"/>
  <c r="D11" i="7"/>
  <c r="D10" i="7"/>
  <c r="D16" i="7"/>
  <c r="D17" i="7"/>
  <c r="C62" i="6"/>
  <c r="D61" i="6"/>
  <c r="D60" i="6"/>
  <c r="D59" i="6"/>
  <c r="C54" i="6"/>
  <c r="D51" i="6"/>
  <c r="C50" i="6" s="1"/>
  <c r="D47" i="6"/>
  <c r="C46" i="6"/>
  <c r="D43" i="6"/>
  <c r="C42" i="6" s="1"/>
  <c r="D41" i="6"/>
  <c r="D40" i="6"/>
  <c r="D39" i="6"/>
  <c r="C37" i="6" s="1"/>
  <c r="D38" i="6"/>
  <c r="C32" i="6"/>
  <c r="C28" i="6"/>
  <c r="D27" i="6"/>
  <c r="D26" i="6"/>
  <c r="D25" i="6"/>
  <c r="D21" i="6"/>
  <c r="D20" i="6"/>
  <c r="D19" i="6"/>
  <c r="D18" i="6"/>
  <c r="D16" i="6"/>
  <c r="D15" i="6"/>
  <c r="D14" i="6"/>
  <c r="D9" i="6"/>
  <c r="C8" i="6" s="1"/>
  <c r="C4" i="6"/>
  <c r="C12" i="6" s="1"/>
  <c r="C13" i="6" l="1"/>
  <c r="C23" i="6" s="1"/>
  <c r="C17" i="6"/>
  <c r="C24" i="6"/>
  <c r="C36" i="6" s="1"/>
  <c r="C58" i="6"/>
  <c r="C49" i="7"/>
  <c r="C52" i="7"/>
  <c r="C24" i="7"/>
  <c r="C19" i="7"/>
  <c r="C56" i="7"/>
  <c r="C45" i="7"/>
  <c r="C41" i="7"/>
  <c r="C37" i="7"/>
  <c r="C31" i="7"/>
  <c r="C9" i="7"/>
  <c r="C12" i="7"/>
  <c r="C66" i="6"/>
  <c r="C67" i="6" l="1"/>
  <c r="C60" i="7"/>
  <c r="C40" i="7"/>
  <c r="C30" i="7"/>
  <c r="C18" i="7"/>
  <c r="C61" i="7" l="1"/>
  <c r="C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適切な単位をご記入ください</t>
        </r>
      </text>
    </comment>
    <comment ref="L3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区間等をご記入ください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各経費について、「事業の内容、成果」シートに記載いただいた事業のうち、どの事業に関係する経費であるかが分かるよう事業番号を『備考』欄に記載してください。</t>
        </r>
      </text>
    </comment>
  </commentList>
</comments>
</file>

<file path=xl/sharedStrings.xml><?xml version="1.0" encoding="utf-8"?>
<sst xmlns="http://schemas.openxmlformats.org/spreadsheetml/2006/main" count="384" uniqueCount="93">
  <si>
    <t>令和３年度補助金調書</t>
    <rPh sb="0" eb="2">
      <t>レイワ</t>
    </rPh>
    <rPh sb="3" eb="5">
      <t>ネンド</t>
    </rPh>
    <rPh sb="5" eb="8">
      <t>ホジョキン</t>
    </rPh>
    <rPh sb="8" eb="10">
      <t>チョウショ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</si>
  <si>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</si>
  <si>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内訳</t>
    <rPh sb="0" eb="2">
      <t>ウチワケ</t>
    </rPh>
    <phoneticPr fontId="2"/>
  </si>
  <si>
    <t>金額（円）</t>
    <rPh sb="0" eb="2">
      <t>キンガク</t>
    </rPh>
    <rPh sb="3" eb="4">
      <t>エン</t>
    </rPh>
    <phoneticPr fontId="2"/>
  </si>
  <si>
    <t>精算内訳</t>
    <rPh sb="0" eb="2">
      <t>セイサン</t>
    </rPh>
    <rPh sb="2" eb="4">
      <t>ウチワケ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</si>
  <si>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</si>
  <si>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</si>
  <si>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人数</t>
    <rPh sb="0" eb="2">
      <t>ニンズウ</t>
    </rPh>
    <phoneticPr fontId="2"/>
  </si>
  <si>
    <t>備考</t>
    <rPh sb="0" eb="2">
      <t>ビコウ</t>
    </rPh>
    <phoneticPr fontId="2"/>
  </si>
  <si>
    <t>数量・回数等</t>
    <rPh sb="0" eb="2">
      <t>スウリョウ</t>
    </rPh>
    <rPh sb="3" eb="5">
      <t>カイスウ</t>
    </rPh>
    <rPh sb="5" eb="6">
      <t>トウ</t>
    </rPh>
    <phoneticPr fontId="2"/>
  </si>
  <si>
    <t>単価・数量等記載欄</t>
    <rPh sb="0" eb="2">
      <t>タンカ</t>
    </rPh>
    <rPh sb="3" eb="5">
      <t>スウリョウ</t>
    </rPh>
    <rPh sb="5" eb="6">
      <t>トウ</t>
    </rPh>
    <rPh sb="6" eb="8">
      <t>キサイ</t>
    </rPh>
    <rPh sb="8" eb="9">
      <t>ラン</t>
    </rPh>
    <phoneticPr fontId="2"/>
  </si>
  <si>
    <t>設備備品費</t>
    <rPh sb="0" eb="2">
      <t>セツビ</t>
    </rPh>
    <rPh sb="2" eb="5">
      <t>ビヒンヒ</t>
    </rPh>
    <phoneticPr fontId="2"/>
  </si>
  <si>
    <t>円</t>
    <rPh sb="0" eb="1">
      <t>エン</t>
    </rPh>
    <phoneticPr fontId="2"/>
  </si>
  <si>
    <t>式</t>
    <rPh sb="0" eb="1">
      <t>シキ</t>
    </rPh>
    <phoneticPr fontId="2"/>
  </si>
  <si>
    <t>人</t>
    <rPh sb="0" eb="1">
      <t>ニン</t>
    </rPh>
    <phoneticPr fontId="2"/>
  </si>
  <si>
    <t>消耗品費</t>
    <rPh sb="0" eb="3">
      <t>ショウモウヒン</t>
    </rPh>
    <rPh sb="3" eb="4">
      <t>ヒ</t>
    </rPh>
    <phoneticPr fontId="2"/>
  </si>
  <si>
    <t>物品費</t>
    <rPh sb="0" eb="2">
      <t>ブッピン</t>
    </rPh>
    <rPh sb="2" eb="3">
      <t>ヒ</t>
    </rPh>
    <phoneticPr fontId="2"/>
  </si>
  <si>
    <t>計</t>
    <rPh sb="0" eb="1">
      <t>ケイ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</si>
  <si>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</si>
  <si>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</si>
  <si>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</si>
  <si>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</si>
  <si>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専従事務スタッフ</t>
    <rPh sb="0" eb="2">
      <t>センジュウ</t>
    </rPh>
    <rPh sb="2" eb="4">
      <t>ジム</t>
    </rPh>
    <phoneticPr fontId="2"/>
  </si>
  <si>
    <t>専従技術スタッフ</t>
    <rPh sb="0" eb="2">
      <t>センジュウ</t>
    </rPh>
    <rPh sb="2" eb="4">
      <t>ギジュツ</t>
    </rPh>
    <phoneticPr fontId="2"/>
  </si>
  <si>
    <t>シンポジスト謝金</t>
    <rPh sb="6" eb="8">
      <t>シャキン</t>
    </rPh>
    <phoneticPr fontId="2"/>
  </si>
  <si>
    <t>非常勤講師</t>
    <rPh sb="0" eb="3">
      <t>ヒジョウキン</t>
    </rPh>
    <rPh sb="3" eb="5">
      <t>コウシ</t>
    </rPh>
    <phoneticPr fontId="2"/>
  </si>
  <si>
    <t>シンポジウムスタッフ謝金</t>
    <rPh sb="10" eb="12">
      <t>シャキン</t>
    </rPh>
    <phoneticPr fontId="2"/>
  </si>
  <si>
    <t>モニター受講生謝金</t>
    <rPh sb="4" eb="7">
      <t>ジュコウセイ</t>
    </rPh>
    <rPh sb="7" eb="9">
      <t>シャキン</t>
    </rPh>
    <phoneticPr fontId="2"/>
  </si>
  <si>
    <t>旅費</t>
    <rPh sb="0" eb="2">
      <t>リョヒ</t>
    </rPh>
    <phoneticPr fontId="2"/>
  </si>
  <si>
    <t>旅費（外国人招聘旅費）</t>
    <rPh sb="0" eb="2">
      <t>リョヒ</t>
    </rPh>
    <rPh sb="3" eb="5">
      <t>ガイコク</t>
    </rPh>
    <rPh sb="5" eb="6">
      <t>ジン</t>
    </rPh>
    <rPh sb="6" eb="8">
      <t>ショウヘイ</t>
    </rPh>
    <rPh sb="8" eb="10">
      <t>リョヒ</t>
    </rPh>
    <phoneticPr fontId="2"/>
  </si>
  <si>
    <t>シンポジスト旅費</t>
    <rPh sb="6" eb="8">
      <t>リョヒ</t>
    </rPh>
    <phoneticPr fontId="2"/>
  </si>
  <si>
    <t>情報収集のための旅費</t>
    <rPh sb="0" eb="2">
      <t>ジョウホウ</t>
    </rPh>
    <rPh sb="2" eb="4">
      <t>シュウシュウ</t>
    </rPh>
    <rPh sb="8" eb="10">
      <t>リョヒ</t>
    </rPh>
    <phoneticPr fontId="2"/>
  </si>
  <si>
    <t>フィールド調整旅費</t>
    <rPh sb="5" eb="7">
      <t>チョウセイ</t>
    </rPh>
    <rPh sb="7" eb="9">
      <t>リョヒ</t>
    </rPh>
    <phoneticPr fontId="2"/>
  </si>
  <si>
    <t>その他</t>
    <rPh sb="2" eb="3">
      <t>タ</t>
    </rPh>
    <phoneticPr fontId="2"/>
  </si>
  <si>
    <t>外注費</t>
    <rPh sb="0" eb="3">
      <t>ガイチュウヒ</t>
    </rPh>
    <phoneticPr fontId="2"/>
  </si>
  <si>
    <t>実務領域診断カルテ開発</t>
    <rPh sb="0" eb="2">
      <t>ジツム</t>
    </rPh>
    <rPh sb="2" eb="4">
      <t>リョウイキ</t>
    </rPh>
    <rPh sb="4" eb="6">
      <t>シンダン</t>
    </rPh>
    <rPh sb="9" eb="11">
      <t>カイハツ</t>
    </rPh>
    <phoneticPr fontId="2"/>
  </si>
  <si>
    <t>eラーニング教材開発費</t>
    <rPh sb="6" eb="8">
      <t>キョウザイ</t>
    </rPh>
    <rPh sb="8" eb="10">
      <t>カイハツ</t>
    </rPh>
    <rPh sb="10" eb="11">
      <t>ヒ</t>
    </rPh>
    <phoneticPr fontId="2"/>
  </si>
  <si>
    <t>eラーニング用ＬＭＳ運用</t>
    <rPh sb="6" eb="7">
      <t>ヨウ</t>
    </rPh>
    <rPh sb="10" eb="12">
      <t>ウンヨウ</t>
    </rPh>
    <phoneticPr fontId="2"/>
  </si>
  <si>
    <t>事業ホームページ運用</t>
    <rPh sb="0" eb="2">
      <t>ジギョウ</t>
    </rPh>
    <rPh sb="8" eb="10">
      <t>ウンヨウ</t>
    </rPh>
    <phoneticPr fontId="2"/>
  </si>
  <si>
    <t>回</t>
    <rPh sb="0" eb="1">
      <t>カイ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</si>
  <si>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</si>
  <si>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パンフレット印刷</t>
    <rPh sb="6" eb="8">
      <t>インサツ</t>
    </rPh>
    <phoneticPr fontId="2"/>
  </si>
  <si>
    <t>会議費</t>
    <rPh sb="0" eb="3">
      <t>カイギヒ</t>
    </rPh>
    <phoneticPr fontId="2"/>
  </si>
  <si>
    <t>情報交換会参加費</t>
    <rPh sb="0" eb="2">
      <t>ジョウホウ</t>
    </rPh>
    <rPh sb="2" eb="5">
      <t>コウカンカイ</t>
    </rPh>
    <rPh sb="5" eb="8">
      <t>サンカヒ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</si>
  <si>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</si>
  <si>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情報通信費</t>
    <rPh sb="0" eb="2">
      <t>ジョウホウ</t>
    </rPh>
    <rPh sb="2" eb="5">
      <t>ツウシンヒ</t>
    </rPh>
    <phoneticPr fontId="2"/>
  </si>
  <si>
    <t>光熱水料</t>
    <rPh sb="0" eb="3">
      <t>コウネツスイ</t>
    </rPh>
    <rPh sb="3" eb="4">
      <t>リョウ</t>
    </rPh>
    <phoneticPr fontId="2"/>
  </si>
  <si>
    <t>その他（諸経費）（うち委託費以外）</t>
    <rPh sb="2" eb="3">
      <t>タ</t>
    </rPh>
    <rPh sb="4" eb="7">
      <t>ショケイヒ</t>
    </rPh>
    <rPh sb="11" eb="13">
      <t>イタク</t>
    </rPh>
    <rPh sb="13" eb="14">
      <t>ヒ</t>
    </rPh>
    <rPh sb="14" eb="16">
      <t>イガイ</t>
    </rPh>
    <phoneticPr fontId="2"/>
  </si>
  <si>
    <t>外国法データベース利用料</t>
    <rPh sb="0" eb="2">
      <t>ガイコク</t>
    </rPh>
    <rPh sb="2" eb="3">
      <t>ホウ</t>
    </rPh>
    <rPh sb="9" eb="12">
      <t>リヨウリョウ</t>
    </rPh>
    <phoneticPr fontId="2"/>
  </si>
  <si>
    <t>日本法データベース利用料</t>
    <rPh sb="0" eb="2">
      <t>ニホン</t>
    </rPh>
    <rPh sb="2" eb="3">
      <t>ホウ</t>
    </rPh>
    <rPh sb="9" eb="12">
      <t>リヨウリョウ</t>
    </rPh>
    <phoneticPr fontId="2"/>
  </si>
  <si>
    <t>広報費</t>
    <rPh sb="0" eb="2">
      <t>コウホウ</t>
    </rPh>
    <rPh sb="2" eb="3">
      <t>ヒ</t>
    </rPh>
    <phoneticPr fontId="2"/>
  </si>
  <si>
    <t>その他（諸経費）（うち委託費）</t>
    <rPh sb="2" eb="3">
      <t>タ</t>
    </rPh>
    <rPh sb="4" eb="7">
      <t>ショケイヒ</t>
    </rPh>
    <rPh sb="11" eb="13">
      <t>イタク</t>
    </rPh>
    <rPh sb="13" eb="14">
      <t>ヒ</t>
    </rPh>
    <phoneticPr fontId="2"/>
  </si>
  <si>
    <t>合計</t>
    <rPh sb="0" eb="2">
      <t>ゴウケイ</t>
    </rPh>
    <phoneticPr fontId="2"/>
  </si>
  <si>
    <t>①</t>
    <phoneticPr fontId="2"/>
  </si>
  <si>
    <t>⑦</t>
    <phoneticPr fontId="2"/>
  </si>
  <si>
    <t>⑩</t>
    <phoneticPr fontId="2"/>
  </si>
  <si>
    <t>旅費（うち国内旅費）</t>
    <rPh sb="0" eb="2">
      <t>リョヒ</t>
    </rPh>
    <rPh sb="5" eb="7">
      <t>コクナイ</t>
    </rPh>
    <rPh sb="7" eb="9">
      <t>リョヒ</t>
    </rPh>
    <phoneticPr fontId="2"/>
  </si>
  <si>
    <t>旅費（うち外国旅費）</t>
    <rPh sb="0" eb="2">
      <t>リョヒ</t>
    </rPh>
    <rPh sb="5" eb="7">
      <t>ガイコク</t>
    </rPh>
    <rPh sb="7" eb="9">
      <t>リョヒ</t>
    </rPh>
    <phoneticPr fontId="2"/>
  </si>
  <si>
    <t>①～⑮</t>
    <phoneticPr fontId="2"/>
  </si>
  <si>
    <t>チュータースタッフ</t>
    <phoneticPr fontId="2"/>
  </si>
  <si>
    <t>①⑧</t>
    <phoneticPr fontId="2"/>
  </si>
  <si>
    <t>①～④⑨⑫⑭</t>
    <phoneticPr fontId="2"/>
  </si>
  <si>
    <t>①④⑤</t>
    <phoneticPr fontId="2"/>
  </si>
  <si>
    <t>①④⑧</t>
    <phoneticPr fontId="2"/>
  </si>
  <si>
    <t>⑤⑥</t>
    <phoneticPr fontId="2"/>
  </si>
  <si>
    <t>②③</t>
    <phoneticPr fontId="2"/>
  </si>
  <si>
    <t>⑬⑮</t>
    <phoneticPr fontId="2"/>
  </si>
  <si>
    <t>①②</t>
    <phoneticPr fontId="2"/>
  </si>
  <si>
    <t>プロジェクト名</t>
    <rPh sb="6" eb="7">
      <t>メイ</t>
    </rPh>
    <phoneticPr fontId="2"/>
  </si>
  <si>
    <t>時間</t>
    <rPh sb="0" eb="2">
      <t>ジカン</t>
    </rPh>
    <phoneticPr fontId="2"/>
  </si>
  <si>
    <t>アンケート協力謝金</t>
    <rPh sb="5" eb="7">
      <t>キョウリョク</t>
    </rPh>
    <rPh sb="7" eb="9">
      <t>シャキン</t>
    </rPh>
    <phoneticPr fontId="2"/>
  </si>
  <si>
    <t>データ入力アルバイト</t>
    <rPh sb="3" eb="5">
      <t>ニュウリョク</t>
    </rPh>
    <phoneticPr fontId="2"/>
  </si>
  <si>
    <t>国内旅費</t>
    <rPh sb="0" eb="2">
      <t>コクナイ</t>
    </rPh>
    <rPh sb="2" eb="4">
      <t>リョヒ</t>
    </rPh>
    <phoneticPr fontId="2"/>
  </si>
  <si>
    <t>外国旅費</t>
    <rPh sb="0" eb="2">
      <t>ガイコク</t>
    </rPh>
    <rPh sb="2" eb="4">
      <t>リョヒ</t>
    </rPh>
    <phoneticPr fontId="2"/>
  </si>
  <si>
    <t>ヒアリング調査</t>
    <rPh sb="5" eb="7">
      <t>チョウサ</t>
    </rPh>
    <phoneticPr fontId="2"/>
  </si>
  <si>
    <t>施設</t>
    <rPh sb="0" eb="2">
      <t>シセツ</t>
    </rPh>
    <phoneticPr fontId="2"/>
  </si>
  <si>
    <t>セミナー講師謝金</t>
    <rPh sb="4" eb="6">
      <t>コウシ</t>
    </rPh>
    <rPh sb="6" eb="8">
      <t>シャキン</t>
    </rPh>
    <phoneticPr fontId="2"/>
  </si>
  <si>
    <t>セミナー講師旅費</t>
    <rPh sb="4" eb="6">
      <t>コウシ</t>
    </rPh>
    <rPh sb="6" eb="8">
      <t>リョヒ</t>
    </rPh>
    <phoneticPr fontId="2"/>
  </si>
  <si>
    <t>東京－高知</t>
    <rPh sb="0" eb="2">
      <t>トウキョウ</t>
    </rPh>
    <rPh sb="3" eb="5">
      <t>コウチ</t>
    </rPh>
    <phoneticPr fontId="2"/>
  </si>
  <si>
    <t>インタビューテープ起こし</t>
    <rPh sb="9" eb="10">
      <t>オ</t>
    </rPh>
    <phoneticPr fontId="2"/>
  </si>
  <si>
    <t>書籍・文献複写</t>
    <rPh sb="0" eb="2">
      <t>ショセキ</t>
    </rPh>
    <rPh sb="3" eb="5">
      <t>ブンケン</t>
    </rPh>
    <rPh sb="5" eb="7">
      <t>フクシャ</t>
    </rPh>
    <phoneticPr fontId="2"/>
  </si>
  <si>
    <t>部</t>
    <rPh sb="0" eb="1">
      <t>ブ</t>
    </rPh>
    <phoneticPr fontId="2"/>
  </si>
  <si>
    <t>報告書印刷</t>
    <rPh sb="0" eb="3">
      <t>ホウコクショ</t>
    </rPh>
    <rPh sb="3" eb="5">
      <t>インサツ</t>
    </rPh>
    <phoneticPr fontId="2"/>
  </si>
  <si>
    <t>パンフレット郵送</t>
    <rPh sb="6" eb="8">
      <t>ユウソウ</t>
    </rPh>
    <phoneticPr fontId="2"/>
  </si>
  <si>
    <t>カ所</t>
    <rPh sb="1" eb="2">
      <t>ショ</t>
    </rPh>
    <phoneticPr fontId="2"/>
  </si>
  <si>
    <t>報告書郵送</t>
    <rPh sb="0" eb="3">
      <t>ホウコクショ</t>
    </rPh>
    <rPh sb="3" eb="5">
      <t>ユウソウ</t>
    </rPh>
    <phoneticPr fontId="2"/>
  </si>
  <si>
    <t>その他(諸経費)</t>
    <rPh sb="2" eb="3">
      <t>タ</t>
    </rPh>
    <rPh sb="4" eb="7">
      <t>ショケイヒ</t>
    </rPh>
    <phoneticPr fontId="2"/>
  </si>
  <si>
    <t>※黄色セル：計算式が入っていますので記入不要</t>
    <rPh sb="18" eb="20">
      <t>キニュウ</t>
    </rPh>
    <rPh sb="20" eb="22">
      <t>フヨウ</t>
    </rPh>
    <phoneticPr fontId="2"/>
  </si>
  <si>
    <t>総額</t>
    <rPh sb="0" eb="2">
      <t>ソウガク</t>
    </rPh>
    <phoneticPr fontId="2"/>
  </si>
  <si>
    <r>
      <t>令和</t>
    </r>
    <r>
      <rPr>
        <u/>
        <sz val="14"/>
        <color theme="1"/>
        <rFont val="ＭＳ ゴシック"/>
        <family val="3"/>
        <charset val="128"/>
      </rPr>
      <t>　</t>
    </r>
    <r>
      <rPr>
        <sz val="14"/>
        <color theme="1"/>
        <rFont val="ＭＳ ゴシック"/>
        <family val="3"/>
        <charset val="128"/>
      </rPr>
      <t>年度　リ・デザイン プロジェクト事業費（内訳表）</t>
    </r>
    <rPh sb="0" eb="2">
      <t>レイワ</t>
    </rPh>
    <rPh sb="3" eb="5">
      <t>ネンド</t>
    </rPh>
    <rPh sb="19" eb="22">
      <t>ジギョウヒ</t>
    </rPh>
    <rPh sb="23" eb="25">
      <t>ウチワケ</t>
    </rPh>
    <rPh sb="25" eb="26">
      <t>ヒョウ</t>
    </rPh>
    <phoneticPr fontId="2"/>
  </si>
  <si>
    <t>その他</t>
    <rPh sb="2" eb="3">
      <t>ホカ</t>
    </rPh>
    <phoneticPr fontId="2"/>
  </si>
  <si>
    <t>人件費・謝金</t>
    <rPh sb="0" eb="2">
      <t>ジンケン</t>
    </rPh>
    <rPh sb="2" eb="3">
      <t>ヒ</t>
    </rPh>
    <rPh sb="4" eb="6">
      <t>シャキン</t>
    </rPh>
    <phoneticPr fontId="2"/>
  </si>
  <si>
    <t>令和８年度　リ・デザイン プロジェクト事業費（内訳表）</t>
    <rPh sb="0" eb="2">
      <t>レイワ</t>
    </rPh>
    <rPh sb="3" eb="5">
      <t>ネンド</t>
    </rPh>
    <rPh sb="19" eb="22">
      <t>ジギョウヒ</t>
    </rPh>
    <rPh sb="23" eb="25">
      <t>ウチワケ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</si>
</sst>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u/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38" fontId="0" fillId="2" borderId="9" xfId="1" applyFont="1" applyFill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2" xfId="1" applyFont="1" applyBorder="1">
      <alignment vertical="center"/>
    </xf>
    <xf numFmtId="38" fontId="0" fillId="0" borderId="11" xfId="1" applyFont="1" applyBorder="1">
      <alignment vertical="center"/>
    </xf>
    <xf numFmtId="38" fontId="0" fillId="2" borderId="16" xfId="1" applyFont="1" applyFill="1" applyBorder="1">
      <alignment vertical="center"/>
    </xf>
    <xf numFmtId="38" fontId="0" fillId="0" borderId="1" xfId="1" applyFont="1" applyBorder="1" applyAlignment="1">
      <alignment vertical="center" shrinkToFit="1"/>
    </xf>
    <xf numFmtId="38" fontId="0" fillId="0" borderId="2" xfId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0" xfId="0" applyFont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2" borderId="24" xfId="0" applyNumberFormat="1" applyFill="1" applyBorder="1">
      <alignment vertical="center"/>
    </xf>
    <xf numFmtId="38" fontId="0" fillId="0" borderId="11" xfId="1" applyFont="1" applyBorder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1" xfId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38" fontId="6" fillId="0" borderId="2" xfId="1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38" fontId="6" fillId="2" borderId="40" xfId="1" applyFont="1" applyFill="1" applyBorder="1" applyAlignment="1">
      <alignment vertical="center" shrinkToFit="1"/>
    </xf>
    <xf numFmtId="38" fontId="6" fillId="0" borderId="1" xfId="1" applyFont="1" applyBorder="1" applyAlignment="1">
      <alignment horizontal="center" vertical="center" shrinkToFit="1"/>
    </xf>
    <xf numFmtId="38" fontId="6" fillId="0" borderId="43" xfId="1" applyFont="1" applyBorder="1" applyAlignment="1">
      <alignment vertical="center" shrinkToFit="1"/>
    </xf>
    <xf numFmtId="38" fontId="6" fillId="2" borderId="1" xfId="1" applyFont="1" applyFill="1" applyBorder="1" applyAlignment="1">
      <alignment vertical="center" shrinkToFit="1"/>
    </xf>
    <xf numFmtId="38" fontId="6" fillId="0" borderId="45" xfId="1" applyFont="1" applyBorder="1" applyAlignment="1">
      <alignment vertical="center" shrinkToFit="1"/>
    </xf>
    <xf numFmtId="38" fontId="6" fillId="2" borderId="46" xfId="1" applyFont="1" applyFill="1" applyBorder="1" applyAlignment="1">
      <alignment vertical="center" shrinkToFit="1"/>
    </xf>
    <xf numFmtId="38" fontId="6" fillId="3" borderId="1" xfId="1" applyFont="1" applyFill="1" applyBorder="1" applyAlignment="1">
      <alignment vertical="center" shrinkToFit="1"/>
    </xf>
    <xf numFmtId="38" fontId="6" fillId="2" borderId="27" xfId="1" applyFont="1" applyFill="1" applyBorder="1" applyAlignment="1">
      <alignment vertical="center" shrinkToFit="1"/>
    </xf>
    <xf numFmtId="38" fontId="6" fillId="2" borderId="24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38" fontId="7" fillId="0" borderId="1" xfId="1" applyFont="1" applyBorder="1" applyAlignment="1">
      <alignment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0" borderId="1" xfId="1" applyFont="1" applyBorder="1" applyAlignment="1">
      <alignment vertical="center" shrinkToFit="1"/>
    </xf>
    <xf numFmtId="38" fontId="7" fillId="0" borderId="1" xfId="1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38" fontId="7" fillId="0" borderId="43" xfId="1" applyFont="1" applyBorder="1" applyAlignment="1">
      <alignment vertical="center" shrinkToFit="1"/>
    </xf>
    <xf numFmtId="38" fontId="7" fillId="0" borderId="2" xfId="1" applyFont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27" xfId="0" applyFont="1" applyBorder="1" applyAlignment="1">
      <alignment vertical="center" shrinkToFit="1"/>
    </xf>
    <xf numFmtId="38" fontId="8" fillId="2" borderId="40" xfId="1" applyFont="1" applyFill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38" fontId="8" fillId="0" borderId="1" xfId="1" applyFont="1" applyBorder="1" applyAlignment="1">
      <alignment horizontal="center" vertical="center" shrinkToFit="1"/>
    </xf>
    <xf numFmtId="38" fontId="8" fillId="0" borderId="43" xfId="1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38" fontId="8" fillId="0" borderId="45" xfId="1" applyFont="1" applyBorder="1" applyAlignment="1">
      <alignment vertical="center" shrinkToFit="1"/>
    </xf>
    <xf numFmtId="0" fontId="8" fillId="0" borderId="46" xfId="0" applyFont="1" applyBorder="1" applyAlignment="1">
      <alignment horizontal="center" vertical="center" shrinkToFit="1"/>
    </xf>
    <xf numFmtId="38" fontId="8" fillId="2" borderId="46" xfId="1" applyFont="1" applyFill="1" applyBorder="1" applyAlignment="1">
      <alignment vertical="center" shrinkToFit="1"/>
    </xf>
    <xf numFmtId="0" fontId="8" fillId="0" borderId="27" xfId="0" applyFont="1" applyBorder="1" applyAlignment="1">
      <alignment horizontal="center" vertical="center" shrinkToFit="1"/>
    </xf>
    <xf numFmtId="38" fontId="8" fillId="2" borderId="27" xfId="1" applyFont="1" applyFill="1" applyBorder="1" applyAlignment="1">
      <alignment vertical="center" shrinkToFit="1"/>
    </xf>
    <xf numFmtId="38" fontId="8" fillId="2" borderId="24" xfId="0" applyNumberFormat="1" applyFont="1" applyFill="1" applyBorder="1" applyAlignment="1">
      <alignment vertical="center" shrinkToFit="1"/>
    </xf>
    <xf numFmtId="0" fontId="8" fillId="4" borderId="37" xfId="0" applyFont="1" applyFill="1" applyBorder="1" applyAlignment="1">
      <alignment horizontal="center" vertical="center" shrinkToFit="1"/>
    </xf>
    <xf numFmtId="0" fontId="8" fillId="4" borderId="3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8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38" fontId="8" fillId="0" borderId="28" xfId="1" applyFont="1" applyBorder="1" applyAlignment="1">
      <alignment vertical="center" shrinkToFit="1"/>
    </xf>
    <xf numFmtId="38" fontId="8" fillId="0" borderId="29" xfId="1" applyFont="1" applyBorder="1" applyAlignment="1">
      <alignment vertical="center" shrinkToFit="1"/>
    </xf>
    <xf numFmtId="38" fontId="8" fillId="0" borderId="41" xfId="1" applyFont="1" applyBorder="1" applyAlignment="1">
      <alignment vertical="center" shrinkToFit="1"/>
    </xf>
    <xf numFmtId="38" fontId="8" fillId="0" borderId="47" xfId="1" applyFont="1" applyBorder="1" applyAlignment="1">
      <alignment vertical="center" shrinkToFit="1"/>
    </xf>
    <xf numFmtId="38" fontId="8" fillId="0" borderId="48" xfId="1" applyFont="1" applyBorder="1" applyAlignment="1">
      <alignment vertical="center" shrinkToFit="1"/>
    </xf>
    <xf numFmtId="38" fontId="8" fillId="0" borderId="49" xfId="1" applyFont="1" applyBorder="1" applyAlignment="1">
      <alignment vertical="center" shrinkToFit="1"/>
    </xf>
    <xf numFmtId="38" fontId="8" fillId="0" borderId="3" xfId="1" applyFont="1" applyBorder="1" applyAlignment="1">
      <alignment vertical="center" shrinkToFit="1"/>
    </xf>
    <xf numFmtId="38" fontId="8" fillId="0" borderId="4" xfId="1" applyFont="1" applyBorder="1" applyAlignment="1">
      <alignment vertical="center" shrinkToFit="1"/>
    </xf>
    <xf numFmtId="38" fontId="8" fillId="0" borderId="44" xfId="1" applyFont="1" applyBorder="1" applyAlignment="1">
      <alignment vertical="center" shrinkToFit="1"/>
    </xf>
    <xf numFmtId="38" fontId="8" fillId="0" borderId="50" xfId="1" applyFont="1" applyBorder="1" applyAlignment="1">
      <alignment vertical="center" shrinkToFit="1"/>
    </xf>
    <xf numFmtId="38" fontId="8" fillId="0" borderId="32" xfId="1" applyFont="1" applyBorder="1" applyAlignment="1">
      <alignment vertical="center" shrinkToFit="1"/>
    </xf>
    <xf numFmtId="38" fontId="8" fillId="0" borderId="33" xfId="1" applyFont="1" applyBorder="1" applyAlignment="1">
      <alignment vertical="center" shrinkToFi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38" fontId="8" fillId="2" borderId="51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38" fontId="6" fillId="0" borderId="28" xfId="1" applyFont="1" applyBorder="1" applyAlignment="1">
      <alignment vertical="center" shrinkToFit="1"/>
    </xf>
    <xf numFmtId="38" fontId="6" fillId="0" borderId="29" xfId="1" applyFont="1" applyBorder="1" applyAlignment="1">
      <alignment vertical="center" shrinkToFit="1"/>
    </xf>
    <xf numFmtId="38" fontId="6" fillId="0" borderId="41" xfId="1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44" xfId="1" applyFont="1" applyBorder="1" applyAlignment="1">
      <alignment vertical="center" shrinkToFit="1"/>
    </xf>
    <xf numFmtId="38" fontId="6" fillId="0" borderId="50" xfId="1" applyFont="1" applyBorder="1" applyAlignment="1">
      <alignment vertical="center" shrinkToFit="1"/>
    </xf>
    <xf numFmtId="38" fontId="6" fillId="0" borderId="32" xfId="1" applyFont="1" applyBorder="1" applyAlignment="1">
      <alignment vertical="center" shrinkToFit="1"/>
    </xf>
    <xf numFmtId="38" fontId="6" fillId="0" borderId="33" xfId="1" applyFont="1" applyBorder="1" applyAlignment="1">
      <alignment vertical="center" shrinkToFit="1"/>
    </xf>
    <xf numFmtId="0" fontId="6" fillId="4" borderId="35" xfId="0" applyFont="1" applyFill="1" applyBorder="1" applyAlignment="1">
      <alignment horizontal="center" vertical="center" wrapText="1"/>
    </xf>
    <xf numFmtId="38" fontId="6" fillId="0" borderId="47" xfId="1" applyFont="1" applyBorder="1" applyAlignment="1">
      <alignment vertical="center" shrinkToFit="1"/>
    </xf>
    <xf numFmtId="38" fontId="6" fillId="0" borderId="48" xfId="1" applyFont="1" applyBorder="1" applyAlignment="1">
      <alignment vertical="center" shrinkToFit="1"/>
    </xf>
    <xf numFmtId="38" fontId="6" fillId="0" borderId="49" xfId="1" applyFont="1" applyBorder="1" applyAlignment="1">
      <alignment vertical="center" shrinkToFit="1"/>
    </xf>
    <xf numFmtId="0" fontId="6" fillId="4" borderId="26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38" xfId="0" applyFont="1" applyFill="1" applyBorder="1" applyAlignment="1">
      <alignment horizontal="center" vertical="center" shrinkToFit="1"/>
    </xf>
    <xf numFmtId="38" fontId="6" fillId="2" borderId="51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8" fontId="0" fillId="0" borderId="12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4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customHeight="1"/>
  <cols>
    <col min="1" max="1" width="9" style="22"/>
    <col min="2" max="3" width="10.33203125" style="22" bestFit="1" customWidth="1"/>
    <col min="4" max="4" width="9.33203125" style="22" bestFit="1" customWidth="1"/>
    <col min="5" max="5" width="16.58203125" style="22" customWidth="1"/>
    <col min="6" max="6" width="9.33203125" style="22" bestFit="1" customWidth="1"/>
    <col min="7" max="7" width="3.25" style="22" bestFit="1" customWidth="1"/>
    <col min="8" max="8" width="9" style="22"/>
    <col min="9" max="9" width="3.25" style="22" bestFit="1" customWidth="1"/>
    <col min="10" max="10" width="9" style="22"/>
    <col min="11" max="11" width="3.25" style="22" bestFit="1" customWidth="1"/>
    <col min="12" max="12" width="18" style="22" customWidth="1"/>
    <col min="13" max="13" width="4.33203125" style="22" customWidth="1"/>
    <col min="14" max="16384" width="9" style="22"/>
  </cols>
  <sheetData>
    <row r="1" spans="1:12" ht="18.75" customHeight="1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customHeight="1" thickBot="1">
      <c r="A2" s="21"/>
    </row>
    <row r="3" spans="1:12" ht="18.75" customHeight="1" thickBot="1">
      <c r="A3" s="92" t="s">
        <v>68</v>
      </c>
      <c r="B3" s="93"/>
      <c r="C3" s="94"/>
      <c r="D3" s="95"/>
      <c r="E3" s="95"/>
      <c r="F3" s="95"/>
      <c r="G3" s="95"/>
      <c r="H3" s="95"/>
      <c r="I3" s="95"/>
      <c r="J3" s="95"/>
      <c r="K3" s="95"/>
      <c r="L3" s="96"/>
    </row>
    <row r="4" spans="1:12" ht="18.75" customHeight="1" thickBot="1">
      <c r="A4" s="97" t="s">
        <v>88</v>
      </c>
      <c r="B4" s="98"/>
      <c r="C4" s="99">
        <f>C43</f>
        <v>0</v>
      </c>
      <c r="D4" s="100"/>
      <c r="E4" s="100"/>
      <c r="F4" s="100"/>
      <c r="G4" s="100"/>
      <c r="H4" s="100"/>
      <c r="I4" s="100"/>
      <c r="J4" s="100"/>
      <c r="K4" s="100"/>
      <c r="L4" s="101"/>
    </row>
    <row r="5" spans="1:12" ht="18.75" customHeight="1">
      <c r="A5" s="39"/>
      <c r="B5" s="39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8.75" customHeight="1" thickBot="1">
      <c r="A6" s="50"/>
      <c r="B6" s="51"/>
      <c r="C6" s="52" t="s">
        <v>87</v>
      </c>
      <c r="D6" s="52"/>
      <c r="E6" s="52"/>
      <c r="F6" s="52"/>
      <c r="G6" s="51"/>
      <c r="H6" s="51"/>
      <c r="I6" s="51"/>
      <c r="J6" s="51"/>
      <c r="K6" s="51"/>
      <c r="L6" s="51"/>
    </row>
    <row r="7" spans="1:12" ht="18.75" customHeight="1">
      <c r="A7" s="89" t="s">
        <v>1</v>
      </c>
      <c r="B7" s="103" t="s">
        <v>2</v>
      </c>
      <c r="C7" s="103" t="s">
        <v>3</v>
      </c>
      <c r="D7" s="103" t="s">
        <v>4</v>
      </c>
      <c r="E7" s="103" t="s">
        <v>5</v>
      </c>
      <c r="F7" s="107" t="s">
        <v>10</v>
      </c>
      <c r="G7" s="108"/>
      <c r="H7" s="108"/>
      <c r="I7" s="108"/>
      <c r="J7" s="108"/>
      <c r="K7" s="109"/>
      <c r="L7" s="105" t="s">
        <v>8</v>
      </c>
    </row>
    <row r="8" spans="1:12" ht="18.75" customHeight="1" thickBot="1">
      <c r="A8" s="76"/>
      <c r="B8" s="104"/>
      <c r="C8" s="104"/>
      <c r="D8" s="104"/>
      <c r="E8" s="104"/>
      <c r="F8" s="67" t="s">
        <v>6</v>
      </c>
      <c r="G8" s="68"/>
      <c r="H8" s="67" t="s">
        <v>9</v>
      </c>
      <c r="I8" s="68"/>
      <c r="J8" s="67" t="s">
        <v>7</v>
      </c>
      <c r="K8" s="68"/>
      <c r="L8" s="106"/>
    </row>
    <row r="9" spans="1:12" ht="18.75" customHeight="1">
      <c r="A9" s="89" t="s">
        <v>91</v>
      </c>
      <c r="B9" s="53" t="s">
        <v>19</v>
      </c>
      <c r="C9" s="54">
        <f>SUM(D10:D13)</f>
        <v>0</v>
      </c>
      <c r="D9" s="77"/>
      <c r="E9" s="78"/>
      <c r="F9" s="78"/>
      <c r="G9" s="78"/>
      <c r="H9" s="78"/>
      <c r="I9" s="78"/>
      <c r="J9" s="78"/>
      <c r="K9" s="78"/>
      <c r="L9" s="79"/>
    </row>
    <row r="10" spans="1:12" ht="18.75" customHeight="1">
      <c r="A10" s="90"/>
      <c r="B10" s="55"/>
      <c r="C10" s="43"/>
      <c r="D10" s="42">
        <f>PRODUCT(F10,H10,J10)</f>
        <v>0</v>
      </c>
      <c r="E10" s="43"/>
      <c r="F10" s="43"/>
      <c r="G10" s="56" t="s">
        <v>12</v>
      </c>
      <c r="H10" s="43"/>
      <c r="I10" s="56"/>
      <c r="J10" s="43"/>
      <c r="K10" s="56" t="s">
        <v>14</v>
      </c>
      <c r="L10" s="57"/>
    </row>
    <row r="11" spans="1:12" ht="18.75" customHeight="1">
      <c r="A11" s="90"/>
      <c r="B11" s="55"/>
      <c r="C11" s="43"/>
      <c r="D11" s="42">
        <f>PRODUCT(F11,H11,J11)</f>
        <v>0</v>
      </c>
      <c r="E11" s="43"/>
      <c r="F11" s="43"/>
      <c r="G11" s="56" t="s">
        <v>12</v>
      </c>
      <c r="H11" s="43"/>
      <c r="I11" s="56"/>
      <c r="J11" s="43"/>
      <c r="K11" s="56" t="s">
        <v>14</v>
      </c>
      <c r="L11" s="57"/>
    </row>
    <row r="12" spans="1:12" ht="18.75" customHeight="1">
      <c r="A12" s="90"/>
      <c r="B12" s="55"/>
      <c r="C12" s="43"/>
      <c r="D12" s="42">
        <f>PRODUCT(F12,H12,J12)</f>
        <v>0</v>
      </c>
      <c r="E12" s="43"/>
      <c r="F12" s="43"/>
      <c r="G12" s="56" t="s">
        <v>12</v>
      </c>
      <c r="H12" s="43"/>
      <c r="I12" s="56"/>
      <c r="J12" s="43"/>
      <c r="K12" s="56" t="s">
        <v>14</v>
      </c>
      <c r="L12" s="57"/>
    </row>
    <row r="13" spans="1:12" ht="18.75" customHeight="1">
      <c r="A13" s="90"/>
      <c r="B13" s="58"/>
      <c r="C13" s="43"/>
      <c r="D13" s="42">
        <f>PRODUCT(F13,H13,J13)</f>
        <v>0</v>
      </c>
      <c r="E13" s="43"/>
      <c r="F13" s="43"/>
      <c r="G13" s="56" t="s">
        <v>12</v>
      </c>
      <c r="H13" s="43"/>
      <c r="I13" s="56"/>
      <c r="J13" s="43"/>
      <c r="K13" s="56" t="s">
        <v>14</v>
      </c>
      <c r="L13" s="57"/>
    </row>
    <row r="14" spans="1:12" ht="18.75" customHeight="1">
      <c r="A14" s="90"/>
      <c r="B14" s="59" t="s">
        <v>20</v>
      </c>
      <c r="C14" s="42">
        <f>SUM(D15:D19)</f>
        <v>0</v>
      </c>
      <c r="D14" s="83"/>
      <c r="E14" s="84"/>
      <c r="F14" s="84"/>
      <c r="G14" s="84"/>
      <c r="H14" s="84"/>
      <c r="I14" s="84"/>
      <c r="J14" s="84"/>
      <c r="K14" s="84"/>
      <c r="L14" s="85"/>
    </row>
    <row r="15" spans="1:12" ht="18.75" customHeight="1">
      <c r="A15" s="90"/>
      <c r="B15" s="55"/>
      <c r="C15" s="43"/>
      <c r="D15" s="42">
        <f>PRODUCT(F15,H15,J15)</f>
        <v>0</v>
      </c>
      <c r="E15" s="43"/>
      <c r="F15" s="43"/>
      <c r="G15" s="56" t="s">
        <v>12</v>
      </c>
      <c r="H15" s="43"/>
      <c r="I15" s="56"/>
      <c r="J15" s="43"/>
      <c r="K15" s="56" t="s">
        <v>14</v>
      </c>
      <c r="L15" s="57"/>
    </row>
    <row r="16" spans="1:12" ht="18.75" customHeight="1">
      <c r="A16" s="90"/>
      <c r="B16" s="55"/>
      <c r="C16" s="43"/>
      <c r="D16" s="42">
        <f>PRODUCT(F16,H16,J16)</f>
        <v>0</v>
      </c>
      <c r="E16" s="43"/>
      <c r="F16" s="43"/>
      <c r="G16" s="56" t="s">
        <v>12</v>
      </c>
      <c r="H16" s="43"/>
      <c r="I16" s="56"/>
      <c r="J16" s="43"/>
      <c r="K16" s="56" t="s">
        <v>14</v>
      </c>
      <c r="L16" s="57"/>
    </row>
    <row r="17" spans="1:12" ht="18.75" customHeight="1">
      <c r="A17" s="90"/>
      <c r="B17" s="55"/>
      <c r="C17" s="43"/>
      <c r="D17" s="42">
        <f>PRODUCT(F17,H17,J17)</f>
        <v>0</v>
      </c>
      <c r="E17" s="43"/>
      <c r="F17" s="43"/>
      <c r="G17" s="56" t="s">
        <v>12</v>
      </c>
      <c r="H17" s="43"/>
      <c r="I17" s="56"/>
      <c r="J17" s="43"/>
      <c r="K17" s="56" t="s">
        <v>14</v>
      </c>
      <c r="L17" s="57"/>
    </row>
    <row r="18" spans="1:12" ht="18.75" customHeight="1">
      <c r="A18" s="90"/>
      <c r="B18" s="55"/>
      <c r="C18" s="43"/>
      <c r="D18" s="42">
        <f>PRODUCT(F18,H18,J18)</f>
        <v>0</v>
      </c>
      <c r="E18" s="43"/>
      <c r="F18" s="43"/>
      <c r="G18" s="56" t="s">
        <v>12</v>
      </c>
      <c r="H18" s="43"/>
      <c r="I18" s="56"/>
      <c r="J18" s="43"/>
      <c r="K18" s="56" t="s">
        <v>14</v>
      </c>
      <c r="L18" s="57"/>
    </row>
    <row r="19" spans="1:12" ht="18.75" customHeight="1" thickBot="1">
      <c r="A19" s="90"/>
      <c r="B19" s="55"/>
      <c r="C19" s="60"/>
      <c r="D19" s="42">
        <f>PRODUCT(F19,H19,J19)</f>
        <v>0</v>
      </c>
      <c r="E19" s="60"/>
      <c r="F19" s="60"/>
      <c r="G19" s="56" t="s">
        <v>12</v>
      </c>
      <c r="H19" s="60"/>
      <c r="I19" s="56"/>
      <c r="J19" s="60"/>
      <c r="K19" s="56" t="s">
        <v>14</v>
      </c>
      <c r="L19" s="61"/>
    </row>
    <row r="20" spans="1:12" ht="18.75" customHeight="1" thickBot="1">
      <c r="A20" s="91"/>
      <c r="B20" s="62" t="s">
        <v>17</v>
      </c>
      <c r="C20" s="63">
        <f>C9+C14</f>
        <v>0</v>
      </c>
      <c r="D20" s="80"/>
      <c r="E20" s="81"/>
      <c r="F20" s="81"/>
      <c r="G20" s="81"/>
      <c r="H20" s="81"/>
      <c r="I20" s="81"/>
      <c r="J20" s="81"/>
      <c r="K20" s="81"/>
      <c r="L20" s="82"/>
    </row>
    <row r="21" spans="1:12" ht="18.75" customHeight="1">
      <c r="A21" s="74" t="s">
        <v>28</v>
      </c>
      <c r="B21" s="53" t="s">
        <v>72</v>
      </c>
      <c r="C21" s="54">
        <f>SUM(D22:D26)</f>
        <v>0</v>
      </c>
      <c r="D21" s="77"/>
      <c r="E21" s="78"/>
      <c r="F21" s="78"/>
      <c r="G21" s="78"/>
      <c r="H21" s="78"/>
      <c r="I21" s="78"/>
      <c r="J21" s="78"/>
      <c r="K21" s="78"/>
      <c r="L21" s="79"/>
    </row>
    <row r="22" spans="1:12" ht="18.75" customHeight="1">
      <c r="A22" s="75"/>
      <c r="B22" s="55"/>
      <c r="C22" s="43"/>
      <c r="D22" s="42">
        <f>PRODUCT(F22,H22,J22)</f>
        <v>0</v>
      </c>
      <c r="E22" s="43"/>
      <c r="F22" s="43"/>
      <c r="G22" s="56" t="s">
        <v>12</v>
      </c>
      <c r="H22" s="43"/>
      <c r="I22" s="56"/>
      <c r="J22" s="43"/>
      <c r="K22" s="56" t="s">
        <v>14</v>
      </c>
      <c r="L22" s="57"/>
    </row>
    <row r="23" spans="1:12" ht="18.75" customHeight="1">
      <c r="A23" s="75"/>
      <c r="B23" s="55"/>
      <c r="C23" s="43"/>
      <c r="D23" s="42">
        <f>PRODUCT(F23,H23,J23)</f>
        <v>0</v>
      </c>
      <c r="E23" s="43"/>
      <c r="F23" s="43"/>
      <c r="G23" s="56" t="s">
        <v>12</v>
      </c>
      <c r="H23" s="43"/>
      <c r="I23" s="56"/>
      <c r="J23" s="43"/>
      <c r="K23" s="56" t="s">
        <v>14</v>
      </c>
      <c r="L23" s="57"/>
    </row>
    <row r="24" spans="1:12" ht="18.75" customHeight="1">
      <c r="A24" s="75"/>
      <c r="B24" s="55"/>
      <c r="C24" s="43"/>
      <c r="D24" s="42">
        <f>PRODUCT(F24,H24,J24)</f>
        <v>0</v>
      </c>
      <c r="E24" s="43"/>
      <c r="F24" s="43"/>
      <c r="G24" s="56" t="s">
        <v>12</v>
      </c>
      <c r="H24" s="43"/>
      <c r="I24" s="56"/>
      <c r="J24" s="43"/>
      <c r="K24" s="56" t="s">
        <v>14</v>
      </c>
      <c r="L24" s="57"/>
    </row>
    <row r="25" spans="1:12" ht="18.75" customHeight="1">
      <c r="A25" s="75"/>
      <c r="B25" s="55"/>
      <c r="C25" s="43"/>
      <c r="D25" s="42">
        <f>PRODUCT(F25,H25,J25)</f>
        <v>0</v>
      </c>
      <c r="E25" s="43"/>
      <c r="F25" s="43"/>
      <c r="G25" s="56" t="s">
        <v>12</v>
      </c>
      <c r="H25" s="43"/>
      <c r="I25" s="56"/>
      <c r="J25" s="43"/>
      <c r="K25" s="56" t="s">
        <v>14</v>
      </c>
      <c r="L25" s="57"/>
    </row>
    <row r="26" spans="1:12" ht="18.75" customHeight="1" thickBot="1">
      <c r="A26" s="75"/>
      <c r="B26" s="58"/>
      <c r="C26" s="43"/>
      <c r="D26" s="42">
        <f>PRODUCT(F26,H26,J26)</f>
        <v>0</v>
      </c>
      <c r="E26" s="43"/>
      <c r="F26" s="43"/>
      <c r="G26" s="56" t="s">
        <v>12</v>
      </c>
      <c r="H26" s="43"/>
      <c r="I26" s="56"/>
      <c r="J26" s="43"/>
      <c r="K26" s="56" t="s">
        <v>14</v>
      </c>
      <c r="L26" s="57"/>
    </row>
    <row r="27" spans="1:12" ht="18.75" customHeight="1" thickBot="1">
      <c r="A27" s="76"/>
      <c r="B27" s="62" t="s">
        <v>17</v>
      </c>
      <c r="C27" s="63">
        <f>C21</f>
        <v>0</v>
      </c>
      <c r="D27" s="80"/>
      <c r="E27" s="81"/>
      <c r="F27" s="81"/>
      <c r="G27" s="81"/>
      <c r="H27" s="81"/>
      <c r="I27" s="81"/>
      <c r="J27" s="81"/>
      <c r="K27" s="81"/>
      <c r="L27" s="82"/>
    </row>
    <row r="28" spans="1:12" ht="18.75" customHeight="1">
      <c r="A28" s="75" t="s">
        <v>90</v>
      </c>
      <c r="B28" s="59" t="s">
        <v>15</v>
      </c>
      <c r="C28" s="42">
        <f>SUM(D29:D33)</f>
        <v>0</v>
      </c>
      <c r="D28" s="83"/>
      <c r="E28" s="84"/>
      <c r="F28" s="84"/>
      <c r="G28" s="84"/>
      <c r="H28" s="84"/>
      <c r="I28" s="84"/>
      <c r="J28" s="84"/>
      <c r="K28" s="84"/>
      <c r="L28" s="85"/>
    </row>
    <row r="29" spans="1:12" ht="18.75" customHeight="1">
      <c r="A29" s="75"/>
      <c r="B29" s="55"/>
      <c r="C29" s="43"/>
      <c r="D29" s="42">
        <f>PRODUCT(F29,H29,J29)</f>
        <v>0</v>
      </c>
      <c r="E29" s="43"/>
      <c r="F29" s="43"/>
      <c r="G29" s="56" t="s">
        <v>12</v>
      </c>
      <c r="H29" s="43"/>
      <c r="I29" s="56"/>
      <c r="J29" s="43"/>
      <c r="K29" s="56" t="s">
        <v>14</v>
      </c>
      <c r="L29" s="57"/>
    </row>
    <row r="30" spans="1:12" ht="18.75" customHeight="1">
      <c r="A30" s="75"/>
      <c r="B30" s="55"/>
      <c r="C30" s="43"/>
      <c r="D30" s="42">
        <f t="shared" ref="D30:D33" si="0">PRODUCT(F30,H30,J30)</f>
        <v>0</v>
      </c>
      <c r="E30" s="43"/>
      <c r="F30" s="43"/>
      <c r="G30" s="56" t="s">
        <v>12</v>
      </c>
      <c r="H30" s="43"/>
      <c r="I30" s="56"/>
      <c r="J30" s="43"/>
      <c r="K30" s="56" t="s">
        <v>14</v>
      </c>
      <c r="L30" s="57"/>
    </row>
    <row r="31" spans="1:12" ht="18.75" customHeight="1">
      <c r="A31" s="75"/>
      <c r="B31" s="55"/>
      <c r="C31" s="43"/>
      <c r="D31" s="42">
        <f t="shared" si="0"/>
        <v>0</v>
      </c>
      <c r="E31" s="43"/>
      <c r="F31" s="43"/>
      <c r="G31" s="56" t="s">
        <v>12</v>
      </c>
      <c r="H31" s="43"/>
      <c r="I31" s="56"/>
      <c r="J31" s="43"/>
      <c r="K31" s="56" t="s">
        <v>14</v>
      </c>
      <c r="L31" s="57"/>
    </row>
    <row r="32" spans="1:12" ht="18.75" customHeight="1">
      <c r="A32" s="75"/>
      <c r="B32" s="55"/>
      <c r="C32" s="43"/>
      <c r="D32" s="42">
        <f t="shared" si="0"/>
        <v>0</v>
      </c>
      <c r="E32" s="43"/>
      <c r="F32" s="43"/>
      <c r="G32" s="56" t="s">
        <v>12</v>
      </c>
      <c r="H32" s="43"/>
      <c r="I32" s="56"/>
      <c r="J32" s="43"/>
      <c r="K32" s="56" t="s">
        <v>14</v>
      </c>
      <c r="L32" s="57"/>
    </row>
    <row r="33" spans="1:12" ht="18.75" customHeight="1">
      <c r="A33" s="75"/>
      <c r="B33" s="58"/>
      <c r="C33" s="43"/>
      <c r="D33" s="42">
        <f t="shared" si="0"/>
        <v>0</v>
      </c>
      <c r="E33" s="43"/>
      <c r="F33" s="43"/>
      <c r="G33" s="56" t="s">
        <v>12</v>
      </c>
      <c r="H33" s="43"/>
      <c r="I33" s="56"/>
      <c r="J33" s="43"/>
      <c r="K33" s="56" t="s">
        <v>14</v>
      </c>
      <c r="L33" s="57"/>
    </row>
    <row r="34" spans="1:12" ht="18.75" customHeight="1">
      <c r="A34" s="75"/>
      <c r="B34" s="59" t="s">
        <v>44</v>
      </c>
      <c r="C34" s="42">
        <f>SUM(D35:D37)</f>
        <v>0</v>
      </c>
      <c r="D34" s="83"/>
      <c r="E34" s="84"/>
      <c r="F34" s="84"/>
      <c r="G34" s="84"/>
      <c r="H34" s="84"/>
      <c r="I34" s="84"/>
      <c r="J34" s="84"/>
      <c r="K34" s="84"/>
      <c r="L34" s="85"/>
    </row>
    <row r="35" spans="1:12" ht="18.75" customHeight="1">
      <c r="A35" s="75"/>
      <c r="B35" s="55"/>
      <c r="C35" s="43"/>
      <c r="D35" s="42">
        <f>PRODUCT(F35,H35,J35)</f>
        <v>0</v>
      </c>
      <c r="E35" s="43"/>
      <c r="F35" s="43"/>
      <c r="G35" s="56" t="s">
        <v>12</v>
      </c>
      <c r="H35" s="43"/>
      <c r="I35" s="56"/>
      <c r="J35" s="43"/>
      <c r="K35" s="56" t="s">
        <v>14</v>
      </c>
      <c r="L35" s="57"/>
    </row>
    <row r="36" spans="1:12" ht="18.75" customHeight="1">
      <c r="A36" s="75"/>
      <c r="B36" s="55"/>
      <c r="C36" s="60"/>
      <c r="D36" s="42">
        <f>PRODUCT(F36,H36,J36)</f>
        <v>0</v>
      </c>
      <c r="E36" s="60"/>
      <c r="F36" s="60"/>
      <c r="G36" s="56" t="s">
        <v>12</v>
      </c>
      <c r="H36" s="60"/>
      <c r="I36" s="56"/>
      <c r="J36" s="60"/>
      <c r="K36" s="56" t="s">
        <v>14</v>
      </c>
      <c r="L36" s="61"/>
    </row>
    <row r="37" spans="1:12" ht="18.75" customHeight="1">
      <c r="A37" s="75"/>
      <c r="B37" s="55"/>
      <c r="C37" s="60"/>
      <c r="D37" s="42">
        <f>PRODUCT(F37,H37,J37)</f>
        <v>0</v>
      </c>
      <c r="E37" s="60"/>
      <c r="F37" s="60"/>
      <c r="G37" s="56" t="s">
        <v>12</v>
      </c>
      <c r="H37" s="60"/>
      <c r="I37" s="56"/>
      <c r="J37" s="60"/>
      <c r="K37" s="56" t="s">
        <v>14</v>
      </c>
      <c r="L37" s="61"/>
    </row>
    <row r="38" spans="1:12" ht="18.75" customHeight="1">
      <c r="A38" s="75"/>
      <c r="B38" s="59" t="s">
        <v>33</v>
      </c>
      <c r="C38" s="42">
        <f>SUM(D39:D41)</f>
        <v>0</v>
      </c>
      <c r="D38" s="83"/>
      <c r="E38" s="84"/>
      <c r="F38" s="84"/>
      <c r="G38" s="84"/>
      <c r="H38" s="84"/>
      <c r="I38" s="84"/>
      <c r="J38" s="84"/>
      <c r="K38" s="84"/>
      <c r="L38" s="85"/>
    </row>
    <row r="39" spans="1:12" ht="18.75" customHeight="1">
      <c r="A39" s="75"/>
      <c r="B39" s="55"/>
      <c r="C39" s="43"/>
      <c r="D39" s="42">
        <f>PRODUCT(F39,H39,J39)</f>
        <v>0</v>
      </c>
      <c r="E39" s="43"/>
      <c r="F39" s="43"/>
      <c r="G39" s="56" t="s">
        <v>12</v>
      </c>
      <c r="H39" s="43"/>
      <c r="I39" s="56"/>
      <c r="J39" s="43"/>
      <c r="K39" s="56" t="s">
        <v>14</v>
      </c>
      <c r="L39" s="57"/>
    </row>
    <row r="40" spans="1:12" ht="18.75" customHeight="1">
      <c r="A40" s="75"/>
      <c r="B40" s="55"/>
      <c r="C40" s="60"/>
      <c r="D40" s="42">
        <f>PRODUCT(F40,H40,J40)</f>
        <v>0</v>
      </c>
      <c r="E40" s="60"/>
      <c r="F40" s="60"/>
      <c r="G40" s="56" t="s">
        <v>12</v>
      </c>
      <c r="H40" s="60"/>
      <c r="I40" s="56"/>
      <c r="J40" s="60"/>
      <c r="K40" s="56" t="s">
        <v>14</v>
      </c>
      <c r="L40" s="61"/>
    </row>
    <row r="41" spans="1:12" ht="18.75" customHeight="1" thickBot="1">
      <c r="A41" s="75"/>
      <c r="B41" s="55"/>
      <c r="C41" s="60"/>
      <c r="D41" s="42">
        <f>PRODUCT(F41,H41,J41)</f>
        <v>0</v>
      </c>
      <c r="E41" s="60"/>
      <c r="F41" s="60"/>
      <c r="G41" s="56" t="s">
        <v>12</v>
      </c>
      <c r="H41" s="60"/>
      <c r="I41" s="56"/>
      <c r="J41" s="60"/>
      <c r="K41" s="56" t="s">
        <v>14</v>
      </c>
      <c r="L41" s="61"/>
    </row>
    <row r="42" spans="1:12" ht="18.75" customHeight="1" thickBot="1">
      <c r="A42" s="102"/>
      <c r="B42" s="64" t="s">
        <v>17</v>
      </c>
      <c r="C42" s="65">
        <f>C28+C34+C38</f>
        <v>0</v>
      </c>
      <c r="D42" s="86"/>
      <c r="E42" s="87"/>
      <c r="F42" s="87"/>
      <c r="G42" s="87"/>
      <c r="H42" s="87"/>
      <c r="I42" s="87"/>
      <c r="J42" s="87"/>
      <c r="K42" s="87"/>
      <c r="L42" s="88"/>
    </row>
    <row r="43" spans="1:12" ht="21" customHeight="1" thickTop="1" thickBot="1">
      <c r="A43" s="70" t="s">
        <v>52</v>
      </c>
      <c r="B43" s="71"/>
      <c r="C43" s="66">
        <f>C20+C27+C42</f>
        <v>0</v>
      </c>
      <c r="D43" s="72"/>
      <c r="E43" s="72"/>
      <c r="F43" s="72"/>
      <c r="G43" s="72"/>
      <c r="H43" s="72"/>
      <c r="I43" s="72"/>
      <c r="J43" s="72"/>
      <c r="K43" s="72"/>
      <c r="L43" s="73"/>
    </row>
    <row r="44" spans="1:12" ht="18.75" customHeight="1" thickTop="1"/>
  </sheetData>
  <mergeCells count="29">
    <mergeCell ref="C4:L4"/>
    <mergeCell ref="A28:A42"/>
    <mergeCell ref="D28:L28"/>
    <mergeCell ref="A7:A8"/>
    <mergeCell ref="B7:B8"/>
    <mergeCell ref="C7:C8"/>
    <mergeCell ref="L7:L8"/>
    <mergeCell ref="D7:D8"/>
    <mergeCell ref="D14:L14"/>
    <mergeCell ref="D20:L20"/>
    <mergeCell ref="E7:E8"/>
    <mergeCell ref="F7:K7"/>
    <mergeCell ref="F8:G8"/>
    <mergeCell ref="H8:I8"/>
    <mergeCell ref="J8:K8"/>
    <mergeCell ref="A1:L1"/>
    <mergeCell ref="A43:B43"/>
    <mergeCell ref="D43:L43"/>
    <mergeCell ref="A21:A27"/>
    <mergeCell ref="D21:L21"/>
    <mergeCell ref="D27:L27"/>
    <mergeCell ref="D34:L34"/>
    <mergeCell ref="D38:L38"/>
    <mergeCell ref="D42:L42"/>
    <mergeCell ref="A9:A20"/>
    <mergeCell ref="D9:L9"/>
    <mergeCell ref="A3:B3"/>
    <mergeCell ref="C3:L3"/>
    <mergeCell ref="A4:B4"/>
  </mergeCells>
  <phoneticPr fontId="2"/>
  <pageMargins left="0.7" right="0.7" top="0.75" bottom="0.75" header="0.3" footer="0.3"/>
  <pageSetup paperSize="9" scale="73" fitToHeight="0" orientation="portrait" r:id="rId1"/>
  <headerFooter>
    <oddHeader>&amp;R&amp;"ＭＳ ゴシック,標準"
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62"/>
  <sheetViews>
    <sheetView zoomScaleNormal="100" workbookViewId="0">
      <selection activeCell="C23" sqref="C23"/>
    </sheetView>
  </sheetViews>
  <sheetFormatPr defaultColWidth="9" defaultRowHeight="18.75" customHeight="1"/>
  <cols>
    <col min="1" max="1" width="9" style="22"/>
    <col min="2" max="3" width="10.33203125" style="22" bestFit="1" customWidth="1"/>
    <col min="4" max="4" width="9.33203125" style="22" bestFit="1" customWidth="1"/>
    <col min="5" max="5" width="16.58203125" style="22" customWidth="1"/>
    <col min="6" max="6" width="9.33203125" style="22" bestFit="1" customWidth="1"/>
    <col min="7" max="7" width="3.25" style="22" bestFit="1" customWidth="1"/>
    <col min="8" max="8" width="9" style="22"/>
    <col min="9" max="9" width="3.25" style="22" bestFit="1" customWidth="1"/>
    <col min="10" max="10" width="9" style="22"/>
    <col min="11" max="11" width="3.25" style="22" bestFit="1" customWidth="1"/>
    <col min="12" max="12" width="18" style="22" customWidth="1"/>
    <col min="13" max="16384" width="9" style="22"/>
  </cols>
  <sheetData>
    <row r="1" spans="1:12" ht="18.75" customHeight="1">
      <c r="A1" s="69" t="s">
        <v>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.75" customHeight="1" thickBot="1">
      <c r="A2" s="21"/>
    </row>
    <row r="3" spans="1:12" ht="18.75" customHeight="1" thickBot="1">
      <c r="A3" s="92" t="s">
        <v>68</v>
      </c>
      <c r="B3" s="93"/>
      <c r="C3" s="94"/>
      <c r="D3" s="95"/>
      <c r="E3" s="95"/>
      <c r="F3" s="95"/>
      <c r="G3" s="95"/>
      <c r="H3" s="95"/>
      <c r="I3" s="95"/>
      <c r="J3" s="95"/>
      <c r="K3" s="95"/>
      <c r="L3" s="96"/>
    </row>
    <row r="4" spans="1:12" ht="18.75" customHeight="1" thickBot="1">
      <c r="A4" s="92" t="s">
        <v>88</v>
      </c>
      <c r="B4" s="93"/>
      <c r="C4" s="136">
        <f>C61+P61</f>
        <v>650000</v>
      </c>
      <c r="D4" s="137"/>
      <c r="E4" s="137"/>
      <c r="F4" s="137"/>
      <c r="G4" s="137"/>
      <c r="H4" s="137"/>
      <c r="I4" s="137"/>
      <c r="J4" s="137"/>
      <c r="K4" s="137"/>
      <c r="L4" s="138"/>
    </row>
    <row r="5" spans="1:12" ht="18.75" customHeight="1">
      <c r="A5" s="39"/>
      <c r="B5" s="39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8.75" customHeight="1" thickBot="1">
      <c r="A6" s="49"/>
      <c r="C6" s="52" t="s">
        <v>87</v>
      </c>
      <c r="D6" s="40"/>
      <c r="E6" s="40"/>
      <c r="F6" s="40"/>
    </row>
    <row r="7" spans="1:12" ht="18.75" customHeight="1">
      <c r="A7" s="114" t="s">
        <v>1</v>
      </c>
      <c r="B7" s="139" t="s">
        <v>2</v>
      </c>
      <c r="C7" s="139" t="s">
        <v>3</v>
      </c>
      <c r="D7" s="139" t="s">
        <v>4</v>
      </c>
      <c r="E7" s="139" t="s">
        <v>5</v>
      </c>
      <c r="F7" s="141" t="s">
        <v>10</v>
      </c>
      <c r="G7" s="142"/>
      <c r="H7" s="142"/>
      <c r="I7" s="142"/>
      <c r="J7" s="142"/>
      <c r="K7" s="143"/>
      <c r="L7" s="132" t="s">
        <v>8</v>
      </c>
    </row>
    <row r="8" spans="1:12" ht="18.75" customHeight="1" thickBot="1">
      <c r="A8" s="131"/>
      <c r="B8" s="140"/>
      <c r="C8" s="140"/>
      <c r="D8" s="140"/>
      <c r="E8" s="140"/>
      <c r="F8" s="134" t="s">
        <v>6</v>
      </c>
      <c r="G8" s="135"/>
      <c r="H8" s="134" t="s">
        <v>9</v>
      </c>
      <c r="I8" s="135"/>
      <c r="J8" s="134" t="s">
        <v>7</v>
      </c>
      <c r="K8" s="135"/>
      <c r="L8" s="133"/>
    </row>
    <row r="9" spans="1:12" ht="18.75" customHeight="1">
      <c r="A9" s="129" t="s">
        <v>16</v>
      </c>
      <c r="B9" s="45" t="s">
        <v>11</v>
      </c>
      <c r="C9" s="29">
        <f>SUM(D10:D11)</f>
        <v>0</v>
      </c>
      <c r="D9" s="116"/>
      <c r="E9" s="117"/>
      <c r="F9" s="117"/>
      <c r="G9" s="117"/>
      <c r="H9" s="117"/>
      <c r="I9" s="117"/>
      <c r="J9" s="117"/>
      <c r="K9" s="117"/>
      <c r="L9" s="118"/>
    </row>
    <row r="10" spans="1:12" ht="18.75" customHeight="1">
      <c r="A10" s="130"/>
      <c r="B10" s="46"/>
      <c r="C10" s="23"/>
      <c r="D10" s="32">
        <f>PRODUCT(F10,H10,J10)</f>
        <v>0</v>
      </c>
      <c r="E10" s="23"/>
      <c r="F10" s="23"/>
      <c r="G10" s="30" t="s">
        <v>12</v>
      </c>
      <c r="H10" s="23"/>
      <c r="I10" s="30"/>
      <c r="J10" s="23"/>
      <c r="K10" s="30" t="s">
        <v>14</v>
      </c>
      <c r="L10" s="31"/>
    </row>
    <row r="11" spans="1:12" ht="18.75" customHeight="1">
      <c r="A11" s="130"/>
      <c r="B11" s="26"/>
      <c r="C11" s="23"/>
      <c r="D11" s="32">
        <f>PRODUCT(F11,H11,J11)</f>
        <v>0</v>
      </c>
      <c r="E11" s="23"/>
      <c r="F11" s="23"/>
      <c r="G11" s="30" t="s">
        <v>12</v>
      </c>
      <c r="H11" s="23"/>
      <c r="I11" s="30"/>
      <c r="J11" s="23"/>
      <c r="K11" s="30" t="s">
        <v>14</v>
      </c>
      <c r="L11" s="31"/>
    </row>
    <row r="12" spans="1:12" ht="18.75" customHeight="1">
      <c r="A12" s="130"/>
      <c r="B12" s="24" t="s">
        <v>15</v>
      </c>
      <c r="C12" s="32">
        <f>SUM(D13:D17)</f>
        <v>20000</v>
      </c>
      <c r="D12" s="119"/>
      <c r="E12" s="120"/>
      <c r="F12" s="120"/>
      <c r="G12" s="120"/>
      <c r="H12" s="120"/>
      <c r="I12" s="120"/>
      <c r="J12" s="120"/>
      <c r="K12" s="120"/>
      <c r="L12" s="121"/>
    </row>
    <row r="13" spans="1:12" ht="18.75" customHeight="1">
      <c r="A13" s="130"/>
      <c r="B13" s="46"/>
      <c r="C13" s="23"/>
      <c r="D13" s="32">
        <f t="shared" ref="D13:D15" si="0">PRODUCT(F13,H13,J13)</f>
        <v>20000</v>
      </c>
      <c r="E13" s="41" t="s">
        <v>80</v>
      </c>
      <c r="F13" s="41">
        <v>20000</v>
      </c>
      <c r="G13" s="30" t="s">
        <v>12</v>
      </c>
      <c r="H13" s="41">
        <v>1</v>
      </c>
      <c r="I13" s="44" t="s">
        <v>13</v>
      </c>
      <c r="J13" s="23"/>
      <c r="K13" s="30" t="s">
        <v>14</v>
      </c>
      <c r="L13" s="31"/>
    </row>
    <row r="14" spans="1:12" ht="18.75" customHeight="1">
      <c r="A14" s="130"/>
      <c r="B14" s="46"/>
      <c r="C14" s="23"/>
      <c r="D14" s="32">
        <f t="shared" ref="D14" si="1">PRODUCT(F14,H14,J14)</f>
        <v>0</v>
      </c>
      <c r="E14" s="23"/>
      <c r="F14" s="23"/>
      <c r="G14" s="30" t="s">
        <v>12</v>
      </c>
      <c r="H14" s="23"/>
      <c r="I14" s="30"/>
      <c r="J14" s="23"/>
      <c r="K14" s="30" t="s">
        <v>14</v>
      </c>
      <c r="L14" s="31"/>
    </row>
    <row r="15" spans="1:12" ht="18.75" customHeight="1">
      <c r="A15" s="130"/>
      <c r="B15" s="46"/>
      <c r="C15" s="23"/>
      <c r="D15" s="32">
        <f t="shared" si="0"/>
        <v>0</v>
      </c>
      <c r="E15" s="23"/>
      <c r="F15" s="23"/>
      <c r="G15" s="30" t="s">
        <v>12</v>
      </c>
      <c r="H15" s="23"/>
      <c r="I15" s="30"/>
      <c r="J15" s="23"/>
      <c r="K15" s="30" t="s">
        <v>14</v>
      </c>
      <c r="L15" s="31"/>
    </row>
    <row r="16" spans="1:12" ht="18.75" customHeight="1">
      <c r="A16" s="130"/>
      <c r="B16" s="46"/>
      <c r="C16" s="23"/>
      <c r="D16" s="32">
        <f t="shared" ref="D16:D17" si="2">PRODUCT(F16,H16,J16)</f>
        <v>0</v>
      </c>
      <c r="E16" s="23"/>
      <c r="F16" s="23"/>
      <c r="G16" s="30" t="s">
        <v>12</v>
      </c>
      <c r="H16" s="23"/>
      <c r="I16" s="30"/>
      <c r="J16" s="23"/>
      <c r="K16" s="30" t="s">
        <v>14</v>
      </c>
      <c r="L16" s="31"/>
    </row>
    <row r="17" spans="1:12" ht="18.75" customHeight="1" thickBot="1">
      <c r="A17" s="130"/>
      <c r="B17" s="46"/>
      <c r="C17" s="25"/>
      <c r="D17" s="32">
        <f t="shared" si="2"/>
        <v>0</v>
      </c>
      <c r="E17" s="25"/>
      <c r="F17" s="25"/>
      <c r="G17" s="30" t="s">
        <v>12</v>
      </c>
      <c r="H17" s="25"/>
      <c r="I17" s="30"/>
      <c r="J17" s="25"/>
      <c r="K17" s="30" t="s">
        <v>14</v>
      </c>
      <c r="L17" s="33"/>
    </row>
    <row r="18" spans="1:12" ht="18.75" customHeight="1" thickBot="1">
      <c r="A18" s="131"/>
      <c r="B18" s="27" t="s">
        <v>17</v>
      </c>
      <c r="C18" s="34">
        <f>C9+C12</f>
        <v>20000</v>
      </c>
      <c r="D18" s="126"/>
      <c r="E18" s="127"/>
      <c r="F18" s="127"/>
      <c r="G18" s="127"/>
      <c r="H18" s="127"/>
      <c r="I18" s="127"/>
      <c r="J18" s="127"/>
      <c r="K18" s="127"/>
      <c r="L18" s="128"/>
    </row>
    <row r="19" spans="1:12" ht="18.75" customHeight="1">
      <c r="A19" s="114" t="s">
        <v>18</v>
      </c>
      <c r="B19" s="45" t="s">
        <v>19</v>
      </c>
      <c r="C19" s="29">
        <f>SUM(D20:D23)</f>
        <v>43000</v>
      </c>
      <c r="D19" s="116"/>
      <c r="E19" s="117"/>
      <c r="F19" s="117"/>
      <c r="G19" s="117"/>
      <c r="H19" s="117"/>
      <c r="I19" s="117"/>
      <c r="J19" s="117"/>
      <c r="K19" s="117"/>
      <c r="L19" s="118"/>
    </row>
    <row r="20" spans="1:12" ht="18.75" customHeight="1">
      <c r="A20" s="115"/>
      <c r="B20" s="46"/>
      <c r="C20" s="23"/>
      <c r="D20" s="32">
        <f>PRODUCT(F20,H20,J20)</f>
        <v>43000</v>
      </c>
      <c r="E20" s="41" t="s">
        <v>71</v>
      </c>
      <c r="F20" s="41">
        <v>860</v>
      </c>
      <c r="G20" s="30" t="s">
        <v>12</v>
      </c>
      <c r="H20" s="41">
        <v>10</v>
      </c>
      <c r="I20" s="44" t="s">
        <v>69</v>
      </c>
      <c r="J20" s="41">
        <v>5</v>
      </c>
      <c r="K20" s="30" t="s">
        <v>14</v>
      </c>
      <c r="L20" s="31"/>
    </row>
    <row r="21" spans="1:12" ht="18.75" customHeight="1">
      <c r="A21" s="115"/>
      <c r="B21" s="46"/>
      <c r="C21" s="23"/>
      <c r="D21" s="32">
        <f>PRODUCT(F21,H21,J21)</f>
        <v>0</v>
      </c>
      <c r="E21" s="41"/>
      <c r="F21" s="41"/>
      <c r="G21" s="30" t="s">
        <v>12</v>
      </c>
      <c r="H21" s="41"/>
      <c r="I21" s="44"/>
      <c r="J21" s="41"/>
      <c r="K21" s="30" t="s">
        <v>14</v>
      </c>
      <c r="L21" s="31"/>
    </row>
    <row r="22" spans="1:12" ht="18.75" customHeight="1">
      <c r="A22" s="115"/>
      <c r="B22" s="46"/>
      <c r="C22" s="23"/>
      <c r="D22" s="32">
        <f>PRODUCT(F22,H22,J22)</f>
        <v>0</v>
      </c>
      <c r="E22" s="23"/>
      <c r="F22" s="23"/>
      <c r="G22" s="30" t="s">
        <v>12</v>
      </c>
      <c r="H22" s="23"/>
      <c r="I22" s="30"/>
      <c r="J22" s="23"/>
      <c r="K22" s="30" t="s">
        <v>14</v>
      </c>
      <c r="L22" s="31"/>
    </row>
    <row r="23" spans="1:12" ht="18.75" customHeight="1">
      <c r="A23" s="115"/>
      <c r="B23" s="26"/>
      <c r="C23" s="23"/>
      <c r="D23" s="32">
        <f>PRODUCT(F23,H23,J23)</f>
        <v>0</v>
      </c>
      <c r="E23" s="23"/>
      <c r="F23" s="23"/>
      <c r="G23" s="30" t="s">
        <v>12</v>
      </c>
      <c r="H23" s="23"/>
      <c r="I23" s="30"/>
      <c r="J23" s="23"/>
      <c r="K23" s="30" t="s">
        <v>14</v>
      </c>
      <c r="L23" s="31"/>
    </row>
    <row r="24" spans="1:12" ht="18.75" customHeight="1">
      <c r="A24" s="115"/>
      <c r="B24" s="24" t="s">
        <v>20</v>
      </c>
      <c r="C24" s="32">
        <f>SUM(D25:D29)</f>
        <v>60000</v>
      </c>
      <c r="D24" s="119"/>
      <c r="E24" s="120"/>
      <c r="F24" s="120"/>
      <c r="G24" s="120"/>
      <c r="H24" s="120"/>
      <c r="I24" s="120"/>
      <c r="J24" s="120"/>
      <c r="K24" s="120"/>
      <c r="L24" s="121"/>
    </row>
    <row r="25" spans="1:12" ht="18.75" customHeight="1">
      <c r="A25" s="115"/>
      <c r="B25" s="46"/>
      <c r="C25" s="23"/>
      <c r="D25" s="32">
        <f>PRODUCT(F25,H25,J25)</f>
        <v>20000</v>
      </c>
      <c r="E25" s="41" t="s">
        <v>70</v>
      </c>
      <c r="F25" s="41">
        <v>2000</v>
      </c>
      <c r="G25" s="30" t="s">
        <v>12</v>
      </c>
      <c r="H25" s="23"/>
      <c r="I25" s="30"/>
      <c r="J25" s="41">
        <v>10</v>
      </c>
      <c r="K25" s="30" t="s">
        <v>14</v>
      </c>
      <c r="L25" s="31"/>
    </row>
    <row r="26" spans="1:12" ht="18.75" customHeight="1">
      <c r="A26" s="115"/>
      <c r="B26" s="46"/>
      <c r="C26" s="23"/>
      <c r="D26" s="32">
        <f>PRODUCT(F26,H26,J26)</f>
        <v>40000</v>
      </c>
      <c r="E26" s="41" t="s">
        <v>76</v>
      </c>
      <c r="F26" s="41">
        <v>10000</v>
      </c>
      <c r="G26" s="30" t="s">
        <v>12</v>
      </c>
      <c r="H26" s="41">
        <v>2</v>
      </c>
      <c r="I26" s="44" t="s">
        <v>39</v>
      </c>
      <c r="J26" s="41">
        <v>2</v>
      </c>
      <c r="K26" s="30" t="s">
        <v>14</v>
      </c>
      <c r="L26" s="31"/>
    </row>
    <row r="27" spans="1:12" ht="18.75" customHeight="1">
      <c r="A27" s="115"/>
      <c r="B27" s="46"/>
      <c r="C27" s="23"/>
      <c r="D27" s="32">
        <f>PRODUCT(F27,H27,J27)</f>
        <v>0</v>
      </c>
      <c r="E27" s="23"/>
      <c r="F27" s="23"/>
      <c r="G27" s="30" t="s">
        <v>12</v>
      </c>
      <c r="H27" s="23"/>
      <c r="I27" s="30"/>
      <c r="J27" s="23"/>
      <c r="K27" s="30" t="s">
        <v>14</v>
      </c>
      <c r="L27" s="31"/>
    </row>
    <row r="28" spans="1:12" ht="18.75" customHeight="1">
      <c r="A28" s="115"/>
      <c r="B28" s="46"/>
      <c r="C28" s="23"/>
      <c r="D28" s="32">
        <f>PRODUCT(F28,H28,J28)</f>
        <v>0</v>
      </c>
      <c r="E28" s="23"/>
      <c r="F28" s="23"/>
      <c r="G28" s="30" t="s">
        <v>12</v>
      </c>
      <c r="H28" s="23"/>
      <c r="I28" s="30"/>
      <c r="J28" s="23"/>
      <c r="K28" s="30" t="s">
        <v>14</v>
      </c>
      <c r="L28" s="31"/>
    </row>
    <row r="29" spans="1:12" ht="18.75" customHeight="1" thickBot="1">
      <c r="A29" s="115"/>
      <c r="B29" s="46"/>
      <c r="C29" s="25"/>
      <c r="D29" s="32">
        <f>PRODUCT(F29,H29,J29)</f>
        <v>0</v>
      </c>
      <c r="E29" s="25"/>
      <c r="F29" s="25"/>
      <c r="G29" s="30" t="s">
        <v>12</v>
      </c>
      <c r="H29" s="25"/>
      <c r="I29" s="30"/>
      <c r="J29" s="25"/>
      <c r="K29" s="30" t="s">
        <v>14</v>
      </c>
      <c r="L29" s="33"/>
    </row>
    <row r="30" spans="1:12" ht="18.75" customHeight="1" thickBot="1">
      <c r="A30" s="125"/>
      <c r="B30" s="27" t="s">
        <v>17</v>
      </c>
      <c r="C30" s="34">
        <f>C19+C24</f>
        <v>103000</v>
      </c>
      <c r="D30" s="126"/>
      <c r="E30" s="127"/>
      <c r="F30" s="127"/>
      <c r="G30" s="127"/>
      <c r="H30" s="127"/>
      <c r="I30" s="127"/>
      <c r="J30" s="127"/>
      <c r="K30" s="127"/>
      <c r="L30" s="128"/>
    </row>
    <row r="31" spans="1:12" ht="18.75" customHeight="1">
      <c r="A31" s="129" t="s">
        <v>28</v>
      </c>
      <c r="B31" s="45" t="s">
        <v>72</v>
      </c>
      <c r="C31" s="29">
        <f>SUM(D32:D36)</f>
        <v>135000</v>
      </c>
      <c r="D31" s="116"/>
      <c r="E31" s="117"/>
      <c r="F31" s="117"/>
      <c r="G31" s="117"/>
      <c r="H31" s="117"/>
      <c r="I31" s="117"/>
      <c r="J31" s="117"/>
      <c r="K31" s="117"/>
      <c r="L31" s="118"/>
    </row>
    <row r="32" spans="1:12" ht="18.75" customHeight="1">
      <c r="A32" s="130"/>
      <c r="B32" s="46"/>
      <c r="C32" s="23"/>
      <c r="D32" s="32">
        <f>PRODUCT(F32,H32,J32)</f>
        <v>60000</v>
      </c>
      <c r="E32" s="41" t="s">
        <v>74</v>
      </c>
      <c r="F32" s="41">
        <v>2000</v>
      </c>
      <c r="G32" s="30" t="s">
        <v>12</v>
      </c>
      <c r="H32" s="41">
        <v>10</v>
      </c>
      <c r="I32" s="44" t="s">
        <v>75</v>
      </c>
      <c r="J32" s="41">
        <v>3</v>
      </c>
      <c r="K32" s="30" t="s">
        <v>14</v>
      </c>
      <c r="L32" s="31"/>
    </row>
    <row r="33" spans="1:12" ht="18.75" customHeight="1">
      <c r="A33" s="130"/>
      <c r="B33" s="46"/>
      <c r="C33" s="23"/>
      <c r="D33" s="32">
        <f>PRODUCT(F33,H33,J33)</f>
        <v>75000</v>
      </c>
      <c r="E33" s="41" t="s">
        <v>77</v>
      </c>
      <c r="F33" s="41">
        <v>75000</v>
      </c>
      <c r="G33" s="30" t="s">
        <v>12</v>
      </c>
      <c r="H33" s="41">
        <v>1</v>
      </c>
      <c r="I33" s="44" t="s">
        <v>39</v>
      </c>
      <c r="J33" s="41">
        <v>1</v>
      </c>
      <c r="K33" s="30" t="s">
        <v>14</v>
      </c>
      <c r="L33" s="47" t="s">
        <v>78</v>
      </c>
    </row>
    <row r="34" spans="1:12" ht="18.75" customHeight="1">
      <c r="A34" s="130"/>
      <c r="B34" s="46"/>
      <c r="C34" s="23"/>
      <c r="D34" s="32">
        <f>PRODUCT(F34,H34,J34)</f>
        <v>0</v>
      </c>
      <c r="E34" s="23"/>
      <c r="F34" s="23"/>
      <c r="G34" s="30" t="s">
        <v>12</v>
      </c>
      <c r="H34" s="23"/>
      <c r="I34" s="30"/>
      <c r="J34" s="23"/>
      <c r="K34" s="30" t="s">
        <v>14</v>
      </c>
      <c r="L34" s="31"/>
    </row>
    <row r="35" spans="1:12" ht="18.75" customHeight="1">
      <c r="A35" s="130"/>
      <c r="B35" s="46"/>
      <c r="C35" s="23"/>
      <c r="D35" s="32">
        <f>PRODUCT(F35,H35,J35)</f>
        <v>0</v>
      </c>
      <c r="E35" s="23"/>
      <c r="F35" s="23"/>
      <c r="G35" s="30" t="s">
        <v>12</v>
      </c>
      <c r="H35" s="23"/>
      <c r="I35" s="30"/>
      <c r="J35" s="23"/>
      <c r="K35" s="30" t="s">
        <v>14</v>
      </c>
      <c r="L35" s="31"/>
    </row>
    <row r="36" spans="1:12" ht="18.75" customHeight="1">
      <c r="A36" s="130"/>
      <c r="B36" s="26"/>
      <c r="C36" s="23"/>
      <c r="D36" s="32">
        <f>PRODUCT(F36,H36,J36)</f>
        <v>0</v>
      </c>
      <c r="E36" s="23"/>
      <c r="F36" s="23"/>
      <c r="G36" s="30" t="s">
        <v>12</v>
      </c>
      <c r="H36" s="23"/>
      <c r="I36" s="30"/>
      <c r="J36" s="23"/>
      <c r="K36" s="30" t="s">
        <v>14</v>
      </c>
      <c r="L36" s="31"/>
    </row>
    <row r="37" spans="1:12" ht="18.75" customHeight="1">
      <c r="A37" s="130"/>
      <c r="B37" s="24" t="s">
        <v>73</v>
      </c>
      <c r="C37" s="32">
        <f>SUM(D38:D39)</f>
        <v>0</v>
      </c>
      <c r="D37" s="119"/>
      <c r="E37" s="120"/>
      <c r="F37" s="120"/>
      <c r="G37" s="120"/>
      <c r="H37" s="120"/>
      <c r="I37" s="120"/>
      <c r="J37" s="120"/>
      <c r="K37" s="120"/>
      <c r="L37" s="121"/>
    </row>
    <row r="38" spans="1:12" ht="18.75" customHeight="1">
      <c r="A38" s="130"/>
      <c r="B38" s="46"/>
      <c r="C38" s="35"/>
      <c r="D38" s="32">
        <f>PRODUCT(F38,H38,J38)</f>
        <v>0</v>
      </c>
      <c r="E38" s="23"/>
      <c r="F38" s="23"/>
      <c r="G38" s="30" t="s">
        <v>12</v>
      </c>
      <c r="H38" s="23"/>
      <c r="I38" s="23"/>
      <c r="J38" s="23"/>
      <c r="K38" s="30" t="s">
        <v>14</v>
      </c>
      <c r="L38" s="31"/>
    </row>
    <row r="39" spans="1:12" ht="18.75" customHeight="1" thickBot="1">
      <c r="A39" s="130"/>
      <c r="B39" s="26"/>
      <c r="C39" s="23"/>
      <c r="D39" s="32">
        <f>PRODUCT(F39,H39,J39)</f>
        <v>0</v>
      </c>
      <c r="E39" s="23"/>
      <c r="F39" s="23"/>
      <c r="G39" s="30" t="s">
        <v>12</v>
      </c>
      <c r="H39" s="23"/>
      <c r="I39" s="30"/>
      <c r="J39" s="23"/>
      <c r="K39" s="30" t="s">
        <v>14</v>
      </c>
      <c r="L39" s="31"/>
    </row>
    <row r="40" spans="1:12" ht="18.75" customHeight="1" thickBot="1">
      <c r="A40" s="131"/>
      <c r="B40" s="27" t="s">
        <v>17</v>
      </c>
      <c r="C40" s="34">
        <f>C31+C37</f>
        <v>135000</v>
      </c>
      <c r="D40" s="126"/>
      <c r="E40" s="127"/>
      <c r="F40" s="127"/>
      <c r="G40" s="127"/>
      <c r="H40" s="127"/>
      <c r="I40" s="127"/>
      <c r="J40" s="127"/>
      <c r="K40" s="127"/>
      <c r="L40" s="128"/>
    </row>
    <row r="41" spans="1:12" ht="18.75" customHeight="1">
      <c r="A41" s="114" t="s">
        <v>33</v>
      </c>
      <c r="B41" s="45" t="s">
        <v>34</v>
      </c>
      <c r="C41" s="29">
        <f>SUM(D42:D44)</f>
        <v>200000</v>
      </c>
      <c r="D41" s="116"/>
      <c r="E41" s="117"/>
      <c r="F41" s="117"/>
      <c r="G41" s="117"/>
      <c r="H41" s="117"/>
      <c r="I41" s="117"/>
      <c r="J41" s="117"/>
      <c r="K41" s="117"/>
      <c r="L41" s="118"/>
    </row>
    <row r="42" spans="1:12" ht="18.75" customHeight="1">
      <c r="A42" s="115"/>
      <c r="B42" s="46"/>
      <c r="C42" s="23"/>
      <c r="D42" s="32">
        <f>PRODUCT(F42,H42,J42)</f>
        <v>200000</v>
      </c>
      <c r="E42" s="41" t="s">
        <v>79</v>
      </c>
      <c r="F42" s="41">
        <v>20000</v>
      </c>
      <c r="G42" s="30" t="s">
        <v>12</v>
      </c>
      <c r="H42" s="41">
        <v>10</v>
      </c>
      <c r="I42" s="44" t="s">
        <v>75</v>
      </c>
      <c r="J42" s="41"/>
      <c r="K42" s="30" t="s">
        <v>14</v>
      </c>
      <c r="L42" s="31"/>
    </row>
    <row r="43" spans="1:12" ht="18.75" customHeight="1">
      <c r="A43" s="115"/>
      <c r="B43" s="46"/>
      <c r="C43" s="23"/>
      <c r="D43" s="32">
        <f>PRODUCT(F43,H43,J43)</f>
        <v>0</v>
      </c>
      <c r="E43" s="23"/>
      <c r="F43" s="23"/>
      <c r="G43" s="30" t="s">
        <v>12</v>
      </c>
      <c r="H43" s="23"/>
      <c r="I43" s="30"/>
      <c r="J43" s="23"/>
      <c r="K43" s="30" t="s">
        <v>14</v>
      </c>
      <c r="L43" s="31"/>
    </row>
    <row r="44" spans="1:12" ht="18.75" customHeight="1">
      <c r="A44" s="115"/>
      <c r="B44" s="26"/>
      <c r="C44" s="23"/>
      <c r="D44" s="32">
        <f>PRODUCT(F44,H44,J44)</f>
        <v>0</v>
      </c>
      <c r="E44" s="23"/>
      <c r="F44" s="23"/>
      <c r="G44" s="30" t="s">
        <v>12</v>
      </c>
      <c r="H44" s="23"/>
      <c r="I44" s="30"/>
      <c r="J44" s="23"/>
      <c r="K44" s="30" t="s">
        <v>14</v>
      </c>
      <c r="L44" s="31"/>
    </row>
    <row r="45" spans="1:12" ht="18.75" customHeight="1">
      <c r="A45" s="115"/>
      <c r="B45" s="24" t="s">
        <v>40</v>
      </c>
      <c r="C45" s="32">
        <f>SUM(D46:D48)</f>
        <v>180000</v>
      </c>
      <c r="D45" s="119"/>
      <c r="E45" s="120"/>
      <c r="F45" s="120"/>
      <c r="G45" s="120"/>
      <c r="H45" s="120"/>
      <c r="I45" s="120"/>
      <c r="J45" s="120"/>
      <c r="K45" s="120"/>
      <c r="L45" s="121"/>
    </row>
    <row r="46" spans="1:12" ht="18.75" customHeight="1">
      <c r="A46" s="115"/>
      <c r="B46" s="46"/>
      <c r="C46" s="23"/>
      <c r="D46" s="32">
        <f>PRODUCT(F46,H46,J46)</f>
        <v>30000</v>
      </c>
      <c r="E46" s="41" t="s">
        <v>41</v>
      </c>
      <c r="F46" s="41">
        <v>100</v>
      </c>
      <c r="G46" s="30" t="s">
        <v>12</v>
      </c>
      <c r="H46" s="41">
        <v>300</v>
      </c>
      <c r="I46" s="44" t="s">
        <v>81</v>
      </c>
      <c r="J46" s="23"/>
      <c r="K46" s="30" t="s">
        <v>14</v>
      </c>
      <c r="L46" s="31"/>
    </row>
    <row r="47" spans="1:12" ht="18.75" customHeight="1">
      <c r="A47" s="115"/>
      <c r="B47" s="46"/>
      <c r="C47" s="23"/>
      <c r="D47" s="32">
        <f>PRODUCT(F47,H47,J47)</f>
        <v>150000</v>
      </c>
      <c r="E47" s="41" t="s">
        <v>82</v>
      </c>
      <c r="F47" s="41">
        <v>500</v>
      </c>
      <c r="G47" s="30" t="s">
        <v>12</v>
      </c>
      <c r="H47" s="41">
        <v>300</v>
      </c>
      <c r="I47" s="44" t="s">
        <v>81</v>
      </c>
      <c r="J47" s="23"/>
      <c r="K47" s="30" t="s">
        <v>14</v>
      </c>
      <c r="L47" s="31"/>
    </row>
    <row r="48" spans="1:12" ht="18.75" customHeight="1">
      <c r="A48" s="115"/>
      <c r="B48" s="46"/>
      <c r="C48" s="25"/>
      <c r="D48" s="32">
        <f>PRODUCT(F48,H48,J48)</f>
        <v>0</v>
      </c>
      <c r="E48" s="25"/>
      <c r="F48" s="25"/>
      <c r="G48" s="30" t="s">
        <v>12</v>
      </c>
      <c r="H48" s="25"/>
      <c r="I48" s="30"/>
      <c r="J48" s="25"/>
      <c r="K48" s="30" t="s">
        <v>14</v>
      </c>
      <c r="L48" s="33"/>
    </row>
    <row r="49" spans="1:12" ht="18.75" customHeight="1">
      <c r="A49" s="115"/>
      <c r="B49" s="24" t="s">
        <v>42</v>
      </c>
      <c r="C49" s="32">
        <f>SUM(D50:D51)</f>
        <v>0</v>
      </c>
      <c r="D49" s="119"/>
      <c r="E49" s="120"/>
      <c r="F49" s="120"/>
      <c r="G49" s="120"/>
      <c r="H49" s="120"/>
      <c r="I49" s="120"/>
      <c r="J49" s="120"/>
      <c r="K49" s="120"/>
      <c r="L49" s="121"/>
    </row>
    <row r="50" spans="1:12" ht="18.75" customHeight="1">
      <c r="A50" s="115"/>
      <c r="B50" s="46"/>
      <c r="C50" s="23"/>
      <c r="D50" s="32">
        <f>PRODUCT(F50,H50,J50)</f>
        <v>0</v>
      </c>
      <c r="E50" s="23"/>
      <c r="F50" s="23"/>
      <c r="G50" s="30" t="s">
        <v>12</v>
      </c>
      <c r="H50" s="23"/>
      <c r="I50" s="30"/>
      <c r="J50" s="23"/>
      <c r="K50" s="30" t="s">
        <v>14</v>
      </c>
      <c r="L50" s="31"/>
    </row>
    <row r="51" spans="1:12" ht="18.75" customHeight="1">
      <c r="A51" s="115"/>
      <c r="B51" s="46"/>
      <c r="C51" s="25"/>
      <c r="D51" s="32">
        <f>PRODUCT(F51,H51,J51)</f>
        <v>0</v>
      </c>
      <c r="E51" s="25"/>
      <c r="F51" s="25"/>
      <c r="G51" s="30" t="s">
        <v>12</v>
      </c>
      <c r="H51" s="25"/>
      <c r="I51" s="30"/>
      <c r="J51" s="25"/>
      <c r="K51" s="30" t="s">
        <v>14</v>
      </c>
      <c r="L51" s="33"/>
    </row>
    <row r="52" spans="1:12" ht="18.75" customHeight="1">
      <c r="A52" s="115"/>
      <c r="B52" s="24" t="s">
        <v>44</v>
      </c>
      <c r="C52" s="32">
        <f>SUM(D53:D55)</f>
        <v>12000</v>
      </c>
      <c r="D52" s="119"/>
      <c r="E52" s="120"/>
      <c r="F52" s="120"/>
      <c r="G52" s="120"/>
      <c r="H52" s="120"/>
      <c r="I52" s="120"/>
      <c r="J52" s="120"/>
      <c r="K52" s="120"/>
      <c r="L52" s="121"/>
    </row>
    <row r="53" spans="1:12" ht="18.75" customHeight="1">
      <c r="A53" s="115"/>
      <c r="B53" s="46"/>
      <c r="C53" s="23"/>
      <c r="D53" s="32">
        <f>PRODUCT(F53,H53,J53)</f>
        <v>6000</v>
      </c>
      <c r="E53" s="41" t="s">
        <v>83</v>
      </c>
      <c r="F53" s="41">
        <v>120</v>
      </c>
      <c r="G53" s="30" t="s">
        <v>12</v>
      </c>
      <c r="H53" s="41">
        <v>50</v>
      </c>
      <c r="I53" s="44" t="s">
        <v>84</v>
      </c>
      <c r="J53" s="23"/>
      <c r="K53" s="30" t="s">
        <v>14</v>
      </c>
      <c r="L53" s="31"/>
    </row>
    <row r="54" spans="1:12" ht="18.75" customHeight="1">
      <c r="A54" s="115"/>
      <c r="B54" s="46"/>
      <c r="C54" s="25"/>
      <c r="D54" s="32">
        <f>PRODUCT(F54,H54,J54)</f>
        <v>6000</v>
      </c>
      <c r="E54" s="48" t="s">
        <v>85</v>
      </c>
      <c r="F54" s="48">
        <v>120</v>
      </c>
      <c r="G54" s="30" t="s">
        <v>12</v>
      </c>
      <c r="H54" s="48">
        <v>50</v>
      </c>
      <c r="I54" s="44" t="s">
        <v>84</v>
      </c>
      <c r="J54" s="25"/>
      <c r="K54" s="30" t="s">
        <v>14</v>
      </c>
      <c r="L54" s="33"/>
    </row>
    <row r="55" spans="1:12" ht="18.75" customHeight="1">
      <c r="A55" s="115"/>
      <c r="B55" s="46"/>
      <c r="C55" s="25"/>
      <c r="D55" s="32">
        <f>PRODUCT(F55,H55,J55)</f>
        <v>0</v>
      </c>
      <c r="E55" s="25"/>
      <c r="F55" s="25"/>
      <c r="G55" s="30" t="s">
        <v>12</v>
      </c>
      <c r="H55" s="25"/>
      <c r="I55" s="30"/>
      <c r="J55" s="25"/>
      <c r="K55" s="30" t="s">
        <v>14</v>
      </c>
      <c r="L55" s="33"/>
    </row>
    <row r="56" spans="1:12" ht="18.75" customHeight="1">
      <c r="A56" s="115"/>
      <c r="B56" s="24" t="s">
        <v>86</v>
      </c>
      <c r="C56" s="32">
        <f>SUM(D57:D59)</f>
        <v>0</v>
      </c>
      <c r="D56" s="119"/>
      <c r="E56" s="120"/>
      <c r="F56" s="120"/>
      <c r="G56" s="120"/>
      <c r="H56" s="120"/>
      <c r="I56" s="120"/>
      <c r="J56" s="120"/>
      <c r="K56" s="120"/>
      <c r="L56" s="121"/>
    </row>
    <row r="57" spans="1:12" ht="18.75" customHeight="1">
      <c r="A57" s="115"/>
      <c r="B57" s="46"/>
      <c r="C57" s="23"/>
      <c r="D57" s="32">
        <f>PRODUCT(F57,H57,J57)</f>
        <v>0</v>
      </c>
      <c r="E57" s="23"/>
      <c r="F57" s="23"/>
      <c r="G57" s="30" t="s">
        <v>12</v>
      </c>
      <c r="H57" s="23"/>
      <c r="I57" s="30"/>
      <c r="J57" s="23"/>
      <c r="K57" s="30" t="s">
        <v>14</v>
      </c>
      <c r="L57" s="31"/>
    </row>
    <row r="58" spans="1:12" ht="18.75" customHeight="1">
      <c r="A58" s="115"/>
      <c r="B58" s="46"/>
      <c r="C58" s="25"/>
      <c r="D58" s="32">
        <f>PRODUCT(F58,H58,J58)</f>
        <v>0</v>
      </c>
      <c r="E58" s="25"/>
      <c r="F58" s="25"/>
      <c r="G58" s="30" t="s">
        <v>12</v>
      </c>
      <c r="H58" s="25"/>
      <c r="I58" s="30"/>
      <c r="J58" s="25"/>
      <c r="K58" s="30" t="s">
        <v>14</v>
      </c>
      <c r="L58" s="33"/>
    </row>
    <row r="59" spans="1:12" ht="18.75" customHeight="1" thickBot="1">
      <c r="A59" s="115"/>
      <c r="B59" s="46"/>
      <c r="C59" s="25"/>
      <c r="D59" s="32">
        <f>PRODUCT(F59,H59,J59)</f>
        <v>0</v>
      </c>
      <c r="E59" s="25"/>
      <c r="F59" s="25"/>
      <c r="G59" s="30" t="s">
        <v>12</v>
      </c>
      <c r="H59" s="25"/>
      <c r="I59" s="30"/>
      <c r="J59" s="25"/>
      <c r="K59" s="30" t="s">
        <v>14</v>
      </c>
      <c r="L59" s="33"/>
    </row>
    <row r="60" spans="1:12" ht="18.75" customHeight="1" thickBot="1">
      <c r="A60" s="115"/>
      <c r="B60" s="28" t="s">
        <v>17</v>
      </c>
      <c r="C60" s="36">
        <f>C41+C45+C49+C52+C56</f>
        <v>392000</v>
      </c>
      <c r="D60" s="122"/>
      <c r="E60" s="123"/>
      <c r="F60" s="123"/>
      <c r="G60" s="123"/>
      <c r="H60" s="123"/>
      <c r="I60" s="123"/>
      <c r="J60" s="123"/>
      <c r="K60" s="123"/>
      <c r="L60" s="124"/>
    </row>
    <row r="61" spans="1:12" ht="21" customHeight="1" thickTop="1" thickBot="1">
      <c r="A61" s="110" t="s">
        <v>52</v>
      </c>
      <c r="B61" s="111"/>
      <c r="C61" s="37">
        <f>C18+C30+C40+C60</f>
        <v>650000</v>
      </c>
      <c r="D61" s="112"/>
      <c r="E61" s="112"/>
      <c r="F61" s="112"/>
      <c r="G61" s="112"/>
      <c r="H61" s="112"/>
      <c r="I61" s="112"/>
      <c r="J61" s="112"/>
      <c r="K61" s="112"/>
      <c r="L61" s="113"/>
    </row>
    <row r="62" spans="1:12" ht="18.75" customHeight="1" thickTop="1"/>
  </sheetData>
  <mergeCells count="36">
    <mergeCell ref="A4:B4"/>
    <mergeCell ref="C4:L4"/>
    <mergeCell ref="A3:B3"/>
    <mergeCell ref="C3:L3"/>
    <mergeCell ref="A9:A18"/>
    <mergeCell ref="D9:L9"/>
    <mergeCell ref="D12:L12"/>
    <mergeCell ref="D18:L18"/>
    <mergeCell ref="A7:A8"/>
    <mergeCell ref="B7:B8"/>
    <mergeCell ref="C7:C8"/>
    <mergeCell ref="D7:D8"/>
    <mergeCell ref="E7:E8"/>
    <mergeCell ref="F7:K7"/>
    <mergeCell ref="D37:L37"/>
    <mergeCell ref="D40:L40"/>
    <mergeCell ref="L7:L8"/>
    <mergeCell ref="F8:G8"/>
    <mergeCell ref="H8:I8"/>
    <mergeCell ref="J8:K8"/>
    <mergeCell ref="A1:L1"/>
    <mergeCell ref="A61:B61"/>
    <mergeCell ref="D61:L61"/>
    <mergeCell ref="A41:A60"/>
    <mergeCell ref="D41:L41"/>
    <mergeCell ref="D45:L45"/>
    <mergeCell ref="D49:L49"/>
    <mergeCell ref="D52:L52"/>
    <mergeCell ref="D56:L56"/>
    <mergeCell ref="D60:L60"/>
    <mergeCell ref="A19:A30"/>
    <mergeCell ref="D19:L19"/>
    <mergeCell ref="D24:L24"/>
    <mergeCell ref="D30:L30"/>
    <mergeCell ref="A31:A40"/>
    <mergeCell ref="D31:L31"/>
  </mergeCells>
  <phoneticPr fontId="2"/>
  <pageMargins left="0.7" right="0.7" top="0.75" bottom="0.75" header="0.3" footer="0.3"/>
  <pageSetup paperSize="9" scale="65" fitToWidth="0" orientation="portrait" r:id="rId1"/>
  <headerFooter>
    <oddHeader>&amp;R&amp;"ＭＳ ゴシック,標準"
様式２
【記入例】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8"/>
  <sheetViews>
    <sheetView topLeftCell="A28" workbookViewId="0">
      <selection activeCell="D24" sqref="D24:L24"/>
    </sheetView>
  </sheetViews>
  <sheetFormatPr defaultRowHeight="18"/>
  <cols>
    <col min="2" max="3" width="10.33203125" bestFit="1" customWidth="1"/>
    <col min="4" max="4" width="9.33203125" bestFit="1" customWidth="1"/>
    <col min="5" max="5" width="16.58203125" customWidth="1"/>
    <col min="6" max="6" width="9.33203125" bestFit="1" customWidth="1"/>
    <col min="7" max="7" width="3.25" bestFit="1" customWidth="1"/>
    <col min="9" max="9" width="3.25" bestFit="1" customWidth="1"/>
    <col min="11" max="11" width="3.25" bestFit="1" customWidth="1"/>
  </cols>
  <sheetData>
    <row r="1" spans="1:12" ht="22.5">
      <c r="A1" s="15" t="s">
        <v>0</v>
      </c>
    </row>
    <row r="2" spans="1:12">
      <c r="A2" s="165" t="s">
        <v>1</v>
      </c>
      <c r="B2" s="165" t="s">
        <v>2</v>
      </c>
      <c r="C2" s="165" t="s">
        <v>3</v>
      </c>
      <c r="D2" s="165" t="s">
        <v>4</v>
      </c>
      <c r="E2" s="165" t="s">
        <v>5</v>
      </c>
      <c r="F2" s="169" t="s">
        <v>10</v>
      </c>
      <c r="G2" s="170"/>
      <c r="H2" s="170"/>
      <c r="I2" s="170"/>
      <c r="J2" s="170"/>
      <c r="K2" s="171"/>
      <c r="L2" s="165" t="s">
        <v>8</v>
      </c>
    </row>
    <row r="3" spans="1:12" ht="18.5" thickBot="1">
      <c r="A3" s="166"/>
      <c r="B3" s="166"/>
      <c r="C3" s="166"/>
      <c r="D3" s="166"/>
      <c r="E3" s="166"/>
      <c r="F3" s="167" t="s">
        <v>6</v>
      </c>
      <c r="G3" s="168"/>
      <c r="H3" s="167" t="s">
        <v>9</v>
      </c>
      <c r="I3" s="168"/>
      <c r="J3" s="167" t="s">
        <v>7</v>
      </c>
      <c r="K3" s="168"/>
      <c r="L3" s="166"/>
    </row>
    <row r="4" spans="1:12" ht="18.5" thickTop="1">
      <c r="A4" s="160" t="s">
        <v>16</v>
      </c>
      <c r="B4" s="11" t="s">
        <v>11</v>
      </c>
      <c r="C4" s="1">
        <f>SUM(D5:D7)</f>
        <v>0</v>
      </c>
      <c r="D4" s="151"/>
      <c r="E4" s="152"/>
      <c r="F4" s="152"/>
      <c r="G4" s="152"/>
      <c r="H4" s="152"/>
      <c r="I4" s="152"/>
      <c r="J4" s="152"/>
      <c r="K4" s="152"/>
      <c r="L4" s="153"/>
    </row>
    <row r="5" spans="1:12">
      <c r="A5" s="161"/>
      <c r="B5" s="12"/>
      <c r="C5" s="2"/>
      <c r="D5" s="2"/>
      <c r="E5" s="9"/>
      <c r="F5" s="2"/>
      <c r="G5" s="3" t="s">
        <v>12</v>
      </c>
      <c r="H5" s="2"/>
      <c r="I5" s="3"/>
      <c r="J5" s="2"/>
      <c r="K5" s="3" t="s">
        <v>14</v>
      </c>
      <c r="L5" s="4"/>
    </row>
    <row r="6" spans="1:12">
      <c r="A6" s="161"/>
      <c r="B6" s="12"/>
      <c r="C6" s="2"/>
      <c r="D6" s="2"/>
      <c r="E6" s="9"/>
      <c r="F6" s="2"/>
      <c r="G6" s="3" t="s">
        <v>12</v>
      </c>
      <c r="H6" s="2"/>
      <c r="I6" s="3"/>
      <c r="J6" s="2"/>
      <c r="K6" s="3" t="s">
        <v>14</v>
      </c>
      <c r="L6" s="4"/>
    </row>
    <row r="7" spans="1:12">
      <c r="A7" s="161"/>
      <c r="B7" s="12"/>
      <c r="C7" s="2"/>
      <c r="D7" s="2"/>
      <c r="E7" s="9"/>
      <c r="F7" s="2"/>
      <c r="G7" s="3" t="s">
        <v>12</v>
      </c>
      <c r="H7" s="2"/>
      <c r="I7" s="3"/>
      <c r="J7" s="2"/>
      <c r="K7" s="3" t="s">
        <v>14</v>
      </c>
      <c r="L7" s="4"/>
    </row>
    <row r="8" spans="1:12">
      <c r="A8" s="161"/>
      <c r="B8" s="12" t="s">
        <v>15</v>
      </c>
      <c r="C8" s="5">
        <f>SUM(D9:D11)</f>
        <v>200000</v>
      </c>
      <c r="D8" s="154"/>
      <c r="E8" s="155"/>
      <c r="F8" s="155"/>
      <c r="G8" s="155"/>
      <c r="H8" s="155"/>
      <c r="I8" s="155"/>
      <c r="J8" s="155"/>
      <c r="K8" s="155"/>
      <c r="L8" s="156"/>
    </row>
    <row r="9" spans="1:12">
      <c r="A9" s="161"/>
      <c r="B9" s="12"/>
      <c r="C9" s="2"/>
      <c r="D9" s="2">
        <f>F9*H9</f>
        <v>200000</v>
      </c>
      <c r="E9" s="9" t="s">
        <v>21</v>
      </c>
      <c r="F9" s="2">
        <v>200000</v>
      </c>
      <c r="G9" s="3" t="s">
        <v>12</v>
      </c>
      <c r="H9" s="2">
        <v>1</v>
      </c>
      <c r="I9" s="3" t="s">
        <v>13</v>
      </c>
      <c r="J9" s="2"/>
      <c r="K9" s="3" t="s">
        <v>14</v>
      </c>
      <c r="L9" s="4" t="s">
        <v>58</v>
      </c>
    </row>
    <row r="10" spans="1:12">
      <c r="A10" s="161"/>
      <c r="B10" s="12"/>
      <c r="C10" s="2"/>
      <c r="D10" s="2"/>
      <c r="E10" s="9"/>
      <c r="F10" s="2"/>
      <c r="G10" s="3" t="s">
        <v>12</v>
      </c>
      <c r="H10" s="2"/>
      <c r="I10" s="3"/>
      <c r="J10" s="2"/>
      <c r="K10" s="3" t="s">
        <v>14</v>
      </c>
      <c r="L10" s="4"/>
    </row>
    <row r="11" spans="1:12" ht="18.5" thickBot="1">
      <c r="A11" s="161"/>
      <c r="B11" s="13"/>
      <c r="C11" s="6"/>
      <c r="D11" s="6"/>
      <c r="E11" s="10"/>
      <c r="F11" s="6"/>
      <c r="G11" s="3" t="s">
        <v>12</v>
      </c>
      <c r="H11" s="6"/>
      <c r="I11" s="3"/>
      <c r="J11" s="6"/>
      <c r="K11" s="3" t="s">
        <v>14</v>
      </c>
      <c r="L11" s="7"/>
    </row>
    <row r="12" spans="1:12" ht="18.5" thickBot="1">
      <c r="A12" s="162"/>
      <c r="B12" s="14" t="s">
        <v>17</v>
      </c>
      <c r="C12" s="8">
        <f>C4+C8</f>
        <v>200000</v>
      </c>
      <c r="D12" s="157"/>
      <c r="E12" s="158"/>
      <c r="F12" s="158"/>
      <c r="G12" s="158"/>
      <c r="H12" s="158"/>
      <c r="I12" s="158"/>
      <c r="J12" s="158"/>
      <c r="K12" s="158"/>
      <c r="L12" s="159"/>
    </row>
    <row r="13" spans="1:12" ht="18.5" thickTop="1">
      <c r="A13" s="148" t="s">
        <v>18</v>
      </c>
      <c r="B13" s="11" t="s">
        <v>19</v>
      </c>
      <c r="C13" s="1">
        <f>SUM(D14:D16)</f>
        <v>13000000</v>
      </c>
      <c r="D13" s="151"/>
      <c r="E13" s="152"/>
      <c r="F13" s="152"/>
      <c r="G13" s="152"/>
      <c r="H13" s="152"/>
      <c r="I13" s="152"/>
      <c r="J13" s="152"/>
      <c r="K13" s="152"/>
      <c r="L13" s="153"/>
    </row>
    <row r="14" spans="1:12">
      <c r="A14" s="149"/>
      <c r="B14" s="12"/>
      <c r="C14" s="2"/>
      <c r="D14" s="2">
        <f>F14*J14</f>
        <v>7000000</v>
      </c>
      <c r="E14" s="9" t="s">
        <v>59</v>
      </c>
      <c r="F14" s="2">
        <v>7000000</v>
      </c>
      <c r="G14" s="3" t="s">
        <v>12</v>
      </c>
      <c r="H14" s="2"/>
      <c r="I14" s="3"/>
      <c r="J14" s="2">
        <v>1</v>
      </c>
      <c r="K14" s="3" t="s">
        <v>14</v>
      </c>
      <c r="L14" s="4" t="s">
        <v>58</v>
      </c>
    </row>
    <row r="15" spans="1:12">
      <c r="A15" s="149"/>
      <c r="B15" s="12"/>
      <c r="C15" s="2"/>
      <c r="D15" s="2">
        <f>F15*J15</f>
        <v>4000000</v>
      </c>
      <c r="E15" s="9" t="s">
        <v>22</v>
      </c>
      <c r="F15" s="2">
        <v>4000000</v>
      </c>
      <c r="G15" s="3" t="s">
        <v>12</v>
      </c>
      <c r="H15" s="2"/>
      <c r="I15" s="3"/>
      <c r="J15" s="2">
        <v>1</v>
      </c>
      <c r="K15" s="3" t="s">
        <v>14</v>
      </c>
      <c r="L15" s="4" t="s">
        <v>58</v>
      </c>
    </row>
    <row r="16" spans="1:12">
      <c r="A16" s="149"/>
      <c r="B16" s="12"/>
      <c r="C16" s="2"/>
      <c r="D16" s="2">
        <f>F16*J16</f>
        <v>2000000</v>
      </c>
      <c r="E16" s="9" t="s">
        <v>23</v>
      </c>
      <c r="F16" s="2">
        <v>2000000</v>
      </c>
      <c r="G16" s="3" t="s">
        <v>12</v>
      </c>
      <c r="H16" s="2"/>
      <c r="I16" s="3"/>
      <c r="J16" s="2">
        <v>1</v>
      </c>
      <c r="K16" s="3" t="s">
        <v>14</v>
      </c>
      <c r="L16" s="4" t="s">
        <v>60</v>
      </c>
    </row>
    <row r="17" spans="1:12">
      <c r="A17" s="149"/>
      <c r="B17" s="12" t="s">
        <v>20</v>
      </c>
      <c r="C17" s="5">
        <f>SUM(D18:D22)</f>
        <v>700000</v>
      </c>
      <c r="D17" s="154"/>
      <c r="E17" s="155"/>
      <c r="F17" s="155"/>
      <c r="G17" s="155"/>
      <c r="H17" s="155"/>
      <c r="I17" s="155"/>
      <c r="J17" s="155"/>
      <c r="K17" s="155"/>
      <c r="L17" s="156"/>
    </row>
    <row r="18" spans="1:12">
      <c r="A18" s="149"/>
      <c r="B18" s="12"/>
      <c r="C18" s="2"/>
      <c r="D18" s="2">
        <f>F18*J18</f>
        <v>200000</v>
      </c>
      <c r="E18" s="9" t="s">
        <v>24</v>
      </c>
      <c r="F18" s="2">
        <v>100000</v>
      </c>
      <c r="G18" s="3" t="s">
        <v>12</v>
      </c>
      <c r="H18" s="2"/>
      <c r="I18" s="3"/>
      <c r="J18" s="2">
        <v>2</v>
      </c>
      <c r="K18" s="3" t="s">
        <v>14</v>
      </c>
      <c r="L18" s="4" t="s">
        <v>54</v>
      </c>
    </row>
    <row r="19" spans="1:12">
      <c r="A19" s="149"/>
      <c r="B19" s="12"/>
      <c r="C19" s="2"/>
      <c r="D19" s="2">
        <f>F19*J19</f>
        <v>300000</v>
      </c>
      <c r="E19" s="9" t="s">
        <v>25</v>
      </c>
      <c r="F19" s="2">
        <v>100000</v>
      </c>
      <c r="G19" s="3" t="s">
        <v>12</v>
      </c>
      <c r="H19" s="2"/>
      <c r="I19" s="3"/>
      <c r="J19" s="2">
        <v>3</v>
      </c>
      <c r="K19" s="3" t="s">
        <v>14</v>
      </c>
      <c r="L19" s="4" t="s">
        <v>53</v>
      </c>
    </row>
    <row r="20" spans="1:12">
      <c r="A20" s="149"/>
      <c r="B20" s="13"/>
      <c r="C20" s="6"/>
      <c r="D20" s="6">
        <f>F20*J20</f>
        <v>100000</v>
      </c>
      <c r="E20" s="10" t="s">
        <v>26</v>
      </c>
      <c r="F20" s="6">
        <v>10000</v>
      </c>
      <c r="G20" s="3" t="s">
        <v>12</v>
      </c>
      <c r="H20" s="6"/>
      <c r="I20" s="3"/>
      <c r="J20" s="6">
        <v>10</v>
      </c>
      <c r="K20" s="3" t="s">
        <v>14</v>
      </c>
      <c r="L20" s="7" t="s">
        <v>54</v>
      </c>
    </row>
    <row r="21" spans="1:12">
      <c r="A21" s="149"/>
      <c r="B21" s="13"/>
      <c r="C21" s="6"/>
      <c r="D21" s="6">
        <f>F21*J21</f>
        <v>100000</v>
      </c>
      <c r="E21" s="10" t="s">
        <v>27</v>
      </c>
      <c r="F21" s="6">
        <v>5000</v>
      </c>
      <c r="G21" s="3" t="s">
        <v>12</v>
      </c>
      <c r="H21" s="6"/>
      <c r="I21" s="3"/>
      <c r="J21" s="6">
        <v>20</v>
      </c>
      <c r="K21" s="3" t="s">
        <v>14</v>
      </c>
      <c r="L21" s="20" t="s">
        <v>61</v>
      </c>
    </row>
    <row r="22" spans="1:12" ht="18.5" thickBot="1">
      <c r="A22" s="149"/>
      <c r="B22" s="13"/>
      <c r="C22" s="6"/>
      <c r="D22" s="6"/>
      <c r="E22" s="6"/>
      <c r="F22" s="6"/>
      <c r="G22" s="3" t="s">
        <v>12</v>
      </c>
      <c r="H22" s="6"/>
      <c r="I22" s="3"/>
      <c r="J22" s="6"/>
      <c r="K22" s="3" t="s">
        <v>14</v>
      </c>
      <c r="L22" s="7"/>
    </row>
    <row r="23" spans="1:12" ht="18.5" thickBot="1">
      <c r="A23" s="150"/>
      <c r="B23" s="14" t="s">
        <v>17</v>
      </c>
      <c r="C23" s="8">
        <f>C13+C17</f>
        <v>13700000</v>
      </c>
      <c r="D23" s="157"/>
      <c r="E23" s="158"/>
      <c r="F23" s="158"/>
      <c r="G23" s="158"/>
      <c r="H23" s="158"/>
      <c r="I23" s="158"/>
      <c r="J23" s="158"/>
      <c r="K23" s="158"/>
      <c r="L23" s="159"/>
    </row>
    <row r="24" spans="1:12" ht="18.5" thickTop="1">
      <c r="A24" s="160" t="s">
        <v>28</v>
      </c>
      <c r="B24" s="11" t="s">
        <v>56</v>
      </c>
      <c r="C24" s="1">
        <f>SUM(D25:D27)</f>
        <v>1250000</v>
      </c>
      <c r="D24" s="151"/>
      <c r="E24" s="152"/>
      <c r="F24" s="152"/>
      <c r="G24" s="152"/>
      <c r="H24" s="152"/>
      <c r="I24" s="152"/>
      <c r="J24" s="152"/>
      <c r="K24" s="152"/>
      <c r="L24" s="153"/>
    </row>
    <row r="25" spans="1:12">
      <c r="A25" s="161"/>
      <c r="B25" s="12"/>
      <c r="C25" s="2"/>
      <c r="D25" s="2">
        <f>F25*J25</f>
        <v>50000</v>
      </c>
      <c r="E25" s="9" t="s">
        <v>30</v>
      </c>
      <c r="F25" s="2">
        <v>25000</v>
      </c>
      <c r="G25" s="3" t="s">
        <v>12</v>
      </c>
      <c r="H25" s="2"/>
      <c r="I25" s="3"/>
      <c r="J25" s="2">
        <v>2</v>
      </c>
      <c r="K25" s="3" t="s">
        <v>14</v>
      </c>
      <c r="L25" s="4" t="s">
        <v>54</v>
      </c>
    </row>
    <row r="26" spans="1:12">
      <c r="A26" s="161"/>
      <c r="B26" s="12"/>
      <c r="C26" s="2"/>
      <c r="D26" s="2">
        <f t="shared" ref="D26:D27" si="0">F26*J26</f>
        <v>1000000</v>
      </c>
      <c r="E26" s="9" t="s">
        <v>31</v>
      </c>
      <c r="F26" s="2">
        <v>25000</v>
      </c>
      <c r="G26" s="3" t="s">
        <v>12</v>
      </c>
      <c r="H26" s="2"/>
      <c r="I26" s="3"/>
      <c r="J26" s="2">
        <v>40</v>
      </c>
      <c r="K26" s="3" t="s">
        <v>14</v>
      </c>
      <c r="L26" s="4" t="s">
        <v>62</v>
      </c>
    </row>
    <row r="27" spans="1:12">
      <c r="A27" s="161"/>
      <c r="B27" s="12"/>
      <c r="C27" s="2"/>
      <c r="D27" s="2">
        <f t="shared" si="0"/>
        <v>200000</v>
      </c>
      <c r="E27" s="9" t="s">
        <v>32</v>
      </c>
      <c r="F27" s="2">
        <v>20000</v>
      </c>
      <c r="G27" s="3" t="s">
        <v>12</v>
      </c>
      <c r="H27" s="2"/>
      <c r="I27" s="3"/>
      <c r="J27" s="2">
        <v>10</v>
      </c>
      <c r="K27" s="3" t="s">
        <v>14</v>
      </c>
      <c r="L27" s="4" t="s">
        <v>63</v>
      </c>
    </row>
    <row r="28" spans="1:12">
      <c r="A28" s="161"/>
      <c r="B28" s="12" t="s">
        <v>57</v>
      </c>
      <c r="C28" s="5">
        <f>SUM(D29:D31)</f>
        <v>0</v>
      </c>
      <c r="D28" s="154"/>
      <c r="E28" s="155"/>
      <c r="F28" s="155"/>
      <c r="G28" s="155"/>
      <c r="H28" s="155"/>
      <c r="I28" s="155"/>
      <c r="J28" s="155"/>
      <c r="K28" s="155"/>
      <c r="L28" s="156"/>
    </row>
    <row r="29" spans="1:12">
      <c r="A29" s="161"/>
      <c r="B29" s="12"/>
      <c r="C29" s="16"/>
      <c r="D29" s="17"/>
      <c r="E29" s="17"/>
      <c r="F29" s="17"/>
      <c r="G29" s="3" t="s">
        <v>12</v>
      </c>
      <c r="H29" s="17"/>
      <c r="I29" s="17"/>
      <c r="J29" s="17"/>
      <c r="K29" s="3" t="s">
        <v>14</v>
      </c>
      <c r="L29" s="18"/>
    </row>
    <row r="30" spans="1:12">
      <c r="A30" s="161"/>
      <c r="B30" s="12"/>
      <c r="C30" s="16"/>
      <c r="D30" s="17"/>
      <c r="E30" s="17"/>
      <c r="F30" s="17"/>
      <c r="G30" s="3" t="s">
        <v>12</v>
      </c>
      <c r="H30" s="17"/>
      <c r="I30" s="17"/>
      <c r="J30" s="17"/>
      <c r="K30" s="3" t="s">
        <v>14</v>
      </c>
      <c r="L30" s="18"/>
    </row>
    <row r="31" spans="1:12">
      <c r="A31" s="161"/>
      <c r="B31" s="12"/>
      <c r="C31" s="2"/>
      <c r="D31" s="2"/>
      <c r="E31" s="9"/>
      <c r="F31" s="2"/>
      <c r="G31" s="3" t="s">
        <v>12</v>
      </c>
      <c r="H31" s="2"/>
      <c r="I31" s="3"/>
      <c r="J31" s="2"/>
      <c r="K31" s="3" t="s">
        <v>14</v>
      </c>
      <c r="L31" s="4"/>
    </row>
    <row r="32" spans="1:12">
      <c r="A32" s="161"/>
      <c r="B32" s="12" t="s">
        <v>29</v>
      </c>
      <c r="C32" s="5">
        <f>SUM(D33:D35)</f>
        <v>0</v>
      </c>
      <c r="D32" s="154"/>
      <c r="E32" s="163"/>
      <c r="F32" s="163"/>
      <c r="G32" s="163"/>
      <c r="H32" s="163"/>
      <c r="I32" s="163"/>
      <c r="J32" s="163"/>
      <c r="K32" s="163"/>
      <c r="L32" s="164"/>
    </row>
    <row r="33" spans="1:12">
      <c r="A33" s="161"/>
      <c r="B33" s="13"/>
      <c r="C33" s="6"/>
      <c r="D33" s="6"/>
      <c r="E33" s="10"/>
      <c r="F33" s="6"/>
      <c r="G33" s="3" t="s">
        <v>12</v>
      </c>
      <c r="H33" s="6"/>
      <c r="I33" s="3"/>
      <c r="J33" s="6"/>
      <c r="K33" s="3" t="s">
        <v>14</v>
      </c>
      <c r="L33" s="7"/>
    </row>
    <row r="34" spans="1:12">
      <c r="A34" s="161"/>
      <c r="B34" s="13"/>
      <c r="C34" s="6"/>
      <c r="D34" s="6"/>
      <c r="E34" s="10"/>
      <c r="F34" s="6"/>
      <c r="G34" s="3" t="s">
        <v>12</v>
      </c>
      <c r="H34" s="6"/>
      <c r="I34" s="3"/>
      <c r="J34" s="6"/>
      <c r="K34" s="3" t="s">
        <v>14</v>
      </c>
      <c r="L34" s="7"/>
    </row>
    <row r="35" spans="1:12" ht="18.5" thickBot="1">
      <c r="A35" s="161"/>
      <c r="B35" s="13"/>
      <c r="C35" s="6"/>
      <c r="D35" s="6"/>
      <c r="E35" s="10"/>
      <c r="F35" s="6"/>
      <c r="G35" s="3" t="s">
        <v>12</v>
      </c>
      <c r="H35" s="6"/>
      <c r="I35" s="3"/>
      <c r="J35" s="6"/>
      <c r="K35" s="3" t="s">
        <v>14</v>
      </c>
      <c r="L35" s="7"/>
    </row>
    <row r="36" spans="1:12" ht="18.5" thickBot="1">
      <c r="A36" s="162"/>
      <c r="B36" s="14" t="s">
        <v>17</v>
      </c>
      <c r="C36" s="8">
        <f>C24+C28+C32</f>
        <v>1250000</v>
      </c>
      <c r="D36" s="157"/>
      <c r="E36" s="158"/>
      <c r="F36" s="158"/>
      <c r="G36" s="158"/>
      <c r="H36" s="158"/>
      <c r="I36" s="158"/>
      <c r="J36" s="158"/>
      <c r="K36" s="158"/>
      <c r="L36" s="159"/>
    </row>
    <row r="37" spans="1:12" ht="18.5" thickTop="1">
      <c r="A37" s="148" t="s">
        <v>33</v>
      </c>
      <c r="B37" s="11" t="s">
        <v>34</v>
      </c>
      <c r="C37" s="1">
        <f>SUM(D38:D41)</f>
        <v>12000000</v>
      </c>
      <c r="D37" s="151"/>
      <c r="E37" s="152"/>
      <c r="F37" s="152"/>
      <c r="G37" s="152"/>
      <c r="H37" s="152"/>
      <c r="I37" s="152"/>
      <c r="J37" s="152"/>
      <c r="K37" s="152"/>
      <c r="L37" s="153"/>
    </row>
    <row r="38" spans="1:12">
      <c r="A38" s="149"/>
      <c r="B38" s="12"/>
      <c r="C38" s="2"/>
      <c r="D38" s="2">
        <f>F38*H38</f>
        <v>5000000</v>
      </c>
      <c r="E38" s="9" t="s">
        <v>35</v>
      </c>
      <c r="F38" s="2">
        <v>5000000</v>
      </c>
      <c r="G38" s="3" t="s">
        <v>12</v>
      </c>
      <c r="H38" s="2">
        <v>1</v>
      </c>
      <c r="I38" s="3" t="s">
        <v>13</v>
      </c>
      <c r="J38" s="2"/>
      <c r="K38" s="3" t="s">
        <v>14</v>
      </c>
      <c r="L38" s="4" t="s">
        <v>64</v>
      </c>
    </row>
    <row r="39" spans="1:12">
      <c r="A39" s="149"/>
      <c r="B39" s="12"/>
      <c r="C39" s="2"/>
      <c r="D39" s="2">
        <f t="shared" ref="D39:D41" si="1">F39*H39</f>
        <v>4000000</v>
      </c>
      <c r="E39" s="9" t="s">
        <v>36</v>
      </c>
      <c r="F39" s="2">
        <v>400000</v>
      </c>
      <c r="G39" s="3" t="s">
        <v>12</v>
      </c>
      <c r="H39" s="2">
        <v>10</v>
      </c>
      <c r="I39" s="3" t="s">
        <v>39</v>
      </c>
      <c r="J39" s="2"/>
      <c r="K39" s="3" t="s">
        <v>14</v>
      </c>
      <c r="L39" s="4" t="s">
        <v>65</v>
      </c>
    </row>
    <row r="40" spans="1:12">
      <c r="A40" s="149"/>
      <c r="B40" s="12"/>
      <c r="C40" s="2"/>
      <c r="D40" s="2">
        <f t="shared" si="1"/>
        <v>2400000</v>
      </c>
      <c r="E40" s="9" t="s">
        <v>37</v>
      </c>
      <c r="F40" s="2">
        <v>200000</v>
      </c>
      <c r="G40" s="3" t="s">
        <v>12</v>
      </c>
      <c r="H40" s="2">
        <v>12</v>
      </c>
      <c r="I40" s="3" t="s">
        <v>39</v>
      </c>
      <c r="J40" s="2"/>
      <c r="K40" s="3" t="s">
        <v>14</v>
      </c>
      <c r="L40" s="4" t="s">
        <v>65</v>
      </c>
    </row>
    <row r="41" spans="1:12">
      <c r="A41" s="149"/>
      <c r="B41" s="12"/>
      <c r="C41" s="2"/>
      <c r="D41" s="2">
        <f t="shared" si="1"/>
        <v>600000</v>
      </c>
      <c r="E41" s="9" t="s">
        <v>38</v>
      </c>
      <c r="F41" s="2">
        <v>50000</v>
      </c>
      <c r="G41" s="3" t="s">
        <v>12</v>
      </c>
      <c r="H41" s="2">
        <v>12</v>
      </c>
      <c r="I41" s="3" t="s">
        <v>39</v>
      </c>
      <c r="J41" s="2"/>
      <c r="K41" s="3" t="s">
        <v>14</v>
      </c>
      <c r="L41" s="4" t="s">
        <v>55</v>
      </c>
    </row>
    <row r="42" spans="1:12">
      <c r="A42" s="149"/>
      <c r="B42" s="12" t="s">
        <v>40</v>
      </c>
      <c r="C42" s="5">
        <f>SUM(D43:D45)</f>
        <v>2400000</v>
      </c>
      <c r="D42" s="154"/>
      <c r="E42" s="155"/>
      <c r="F42" s="155"/>
      <c r="G42" s="155"/>
      <c r="H42" s="155"/>
      <c r="I42" s="155"/>
      <c r="J42" s="155"/>
      <c r="K42" s="155"/>
      <c r="L42" s="156"/>
    </row>
    <row r="43" spans="1:12">
      <c r="A43" s="149"/>
      <c r="B43" s="12"/>
      <c r="C43" s="2"/>
      <c r="D43" s="2">
        <f>F43*H43</f>
        <v>2400000</v>
      </c>
      <c r="E43" s="9" t="s">
        <v>41</v>
      </c>
      <c r="F43" s="2">
        <v>200000</v>
      </c>
      <c r="G43" s="3" t="s">
        <v>12</v>
      </c>
      <c r="H43" s="2">
        <v>12</v>
      </c>
      <c r="I43" s="3" t="s">
        <v>39</v>
      </c>
      <c r="J43" s="2"/>
      <c r="K43" s="3" t="s">
        <v>14</v>
      </c>
      <c r="L43" s="4" t="s">
        <v>55</v>
      </c>
    </row>
    <row r="44" spans="1:12">
      <c r="A44" s="149"/>
      <c r="B44" s="12"/>
      <c r="C44" s="2"/>
      <c r="D44" s="2"/>
      <c r="E44" s="9"/>
      <c r="F44" s="2"/>
      <c r="G44" s="3" t="s">
        <v>12</v>
      </c>
      <c r="H44" s="2"/>
      <c r="I44" s="3"/>
      <c r="J44" s="2"/>
      <c r="K44" s="3" t="s">
        <v>14</v>
      </c>
      <c r="L44" s="4"/>
    </row>
    <row r="45" spans="1:12">
      <c r="A45" s="149"/>
      <c r="B45" s="13"/>
      <c r="C45" s="6"/>
      <c r="D45" s="6"/>
      <c r="E45" s="10"/>
      <c r="F45" s="6"/>
      <c r="G45" s="3" t="s">
        <v>12</v>
      </c>
      <c r="H45" s="6"/>
      <c r="I45" s="3"/>
      <c r="J45" s="6"/>
      <c r="K45" s="3" t="s">
        <v>14</v>
      </c>
      <c r="L45" s="7"/>
    </row>
    <row r="46" spans="1:12">
      <c r="A46" s="149"/>
      <c r="B46" s="12" t="s">
        <v>42</v>
      </c>
      <c r="C46" s="5">
        <f>SUM(D47:D49)</f>
        <v>200000</v>
      </c>
      <c r="D46" s="154"/>
      <c r="E46" s="155"/>
      <c r="F46" s="155"/>
      <c r="G46" s="155"/>
      <c r="H46" s="155"/>
      <c r="I46" s="155"/>
      <c r="J46" s="155"/>
      <c r="K46" s="155"/>
      <c r="L46" s="156"/>
    </row>
    <row r="47" spans="1:12">
      <c r="A47" s="149"/>
      <c r="B47" s="12"/>
      <c r="C47" s="2"/>
      <c r="D47" s="2">
        <f>F47*H47</f>
        <v>200000</v>
      </c>
      <c r="E47" s="9" t="s">
        <v>43</v>
      </c>
      <c r="F47" s="2">
        <v>200000</v>
      </c>
      <c r="G47" s="3" t="s">
        <v>12</v>
      </c>
      <c r="H47" s="2">
        <v>1</v>
      </c>
      <c r="I47" s="3" t="s">
        <v>39</v>
      </c>
      <c r="J47" s="2"/>
      <c r="K47" s="3" t="s">
        <v>14</v>
      </c>
      <c r="L47" s="4" t="s">
        <v>66</v>
      </c>
    </row>
    <row r="48" spans="1:12">
      <c r="A48" s="149"/>
      <c r="B48" s="13"/>
      <c r="C48" s="6"/>
      <c r="D48" s="6"/>
      <c r="E48" s="10"/>
      <c r="F48" s="6"/>
      <c r="G48" s="3" t="s">
        <v>12</v>
      </c>
      <c r="H48" s="6"/>
      <c r="I48" s="3"/>
      <c r="J48" s="6"/>
      <c r="K48" s="3" t="s">
        <v>14</v>
      </c>
      <c r="L48" s="7"/>
    </row>
    <row r="49" spans="1:12">
      <c r="A49" s="149"/>
      <c r="B49" s="13"/>
      <c r="C49" s="6"/>
      <c r="D49" s="6"/>
      <c r="E49" s="10"/>
      <c r="F49" s="6"/>
      <c r="G49" s="3" t="s">
        <v>12</v>
      </c>
      <c r="H49" s="6"/>
      <c r="I49" s="3"/>
      <c r="J49" s="6"/>
      <c r="K49" s="3" t="s">
        <v>14</v>
      </c>
      <c r="L49" s="7"/>
    </row>
    <row r="50" spans="1:12">
      <c r="A50" s="149"/>
      <c r="B50" s="12" t="s">
        <v>44</v>
      </c>
      <c r="C50" s="5">
        <f>SUM(D51:D53)</f>
        <v>225000</v>
      </c>
      <c r="D50" s="154"/>
      <c r="E50" s="155"/>
      <c r="F50" s="155"/>
      <c r="G50" s="155"/>
      <c r="H50" s="155"/>
      <c r="I50" s="155"/>
      <c r="J50" s="155"/>
      <c r="K50" s="155"/>
      <c r="L50" s="156"/>
    </row>
    <row r="51" spans="1:12">
      <c r="A51" s="149"/>
      <c r="B51" s="12"/>
      <c r="C51" s="2"/>
      <c r="D51" s="2">
        <f>F51*H51</f>
        <v>225000</v>
      </c>
      <c r="E51" s="9" t="s">
        <v>45</v>
      </c>
      <c r="F51" s="2">
        <v>225000</v>
      </c>
      <c r="G51" s="3" t="s">
        <v>12</v>
      </c>
      <c r="H51" s="2">
        <v>1</v>
      </c>
      <c r="I51" s="3" t="s">
        <v>13</v>
      </c>
      <c r="J51" s="2"/>
      <c r="K51" s="3" t="s">
        <v>14</v>
      </c>
      <c r="L51" s="4" t="s">
        <v>65</v>
      </c>
    </row>
    <row r="52" spans="1:12">
      <c r="A52" s="149"/>
      <c r="B52" s="13"/>
      <c r="C52" s="6"/>
      <c r="D52" s="6"/>
      <c r="E52" s="10"/>
      <c r="F52" s="6"/>
      <c r="G52" s="3" t="s">
        <v>12</v>
      </c>
      <c r="H52" s="6"/>
      <c r="I52" s="3"/>
      <c r="J52" s="6"/>
      <c r="K52" s="3" t="s">
        <v>14</v>
      </c>
      <c r="L52" s="7"/>
    </row>
    <row r="53" spans="1:12">
      <c r="A53" s="149"/>
      <c r="B53" s="13"/>
      <c r="C53" s="6"/>
      <c r="D53" s="6"/>
      <c r="E53" s="10"/>
      <c r="F53" s="6"/>
      <c r="G53" s="3" t="s">
        <v>12</v>
      </c>
      <c r="H53" s="6"/>
      <c r="I53" s="3"/>
      <c r="J53" s="6"/>
      <c r="K53" s="3" t="s">
        <v>14</v>
      </c>
      <c r="L53" s="7"/>
    </row>
    <row r="54" spans="1:12">
      <c r="A54" s="149"/>
      <c r="B54" s="12" t="s">
        <v>46</v>
      </c>
      <c r="C54" s="5">
        <f>SUM(D55:D57)</f>
        <v>0</v>
      </c>
      <c r="D54" s="154"/>
      <c r="E54" s="155"/>
      <c r="F54" s="155"/>
      <c r="G54" s="155"/>
      <c r="H54" s="155"/>
      <c r="I54" s="155"/>
      <c r="J54" s="155"/>
      <c r="K54" s="155"/>
      <c r="L54" s="156"/>
    </row>
    <row r="55" spans="1:12">
      <c r="A55" s="149"/>
      <c r="B55" s="12"/>
      <c r="C55" s="2"/>
      <c r="D55" s="2"/>
      <c r="E55" s="9"/>
      <c r="F55" s="2"/>
      <c r="G55" s="3" t="s">
        <v>12</v>
      </c>
      <c r="H55" s="2"/>
      <c r="I55" s="3"/>
      <c r="J55" s="2"/>
      <c r="K55" s="3" t="s">
        <v>14</v>
      </c>
      <c r="L55" s="4"/>
    </row>
    <row r="56" spans="1:12">
      <c r="A56" s="149"/>
      <c r="B56" s="13"/>
      <c r="C56" s="6"/>
      <c r="D56" s="6"/>
      <c r="E56" s="10"/>
      <c r="F56" s="6"/>
      <c r="G56" s="3" t="s">
        <v>12</v>
      </c>
      <c r="H56" s="6"/>
      <c r="I56" s="3"/>
      <c r="J56" s="6"/>
      <c r="K56" s="3" t="s">
        <v>14</v>
      </c>
      <c r="L56" s="7"/>
    </row>
    <row r="57" spans="1:12">
      <c r="A57" s="149"/>
      <c r="B57" s="13"/>
      <c r="C57" s="6"/>
      <c r="D57" s="6"/>
      <c r="E57" s="10"/>
      <c r="F57" s="6"/>
      <c r="G57" s="3" t="s">
        <v>12</v>
      </c>
      <c r="H57" s="6"/>
      <c r="I57" s="3"/>
      <c r="J57" s="6"/>
      <c r="K57" s="3" t="s">
        <v>14</v>
      </c>
      <c r="L57" s="7"/>
    </row>
    <row r="58" spans="1:12">
      <c r="A58" s="149"/>
      <c r="B58" s="12" t="s">
        <v>47</v>
      </c>
      <c r="C58" s="5">
        <f>SUM(D59:D61)</f>
        <v>5700000</v>
      </c>
      <c r="D58" s="154"/>
      <c r="E58" s="155"/>
      <c r="F58" s="155"/>
      <c r="G58" s="155"/>
      <c r="H58" s="155"/>
      <c r="I58" s="155"/>
      <c r="J58" s="155"/>
      <c r="K58" s="155"/>
      <c r="L58" s="156"/>
    </row>
    <row r="59" spans="1:12">
      <c r="A59" s="149"/>
      <c r="B59" s="12"/>
      <c r="C59" s="2"/>
      <c r="D59" s="2">
        <f>F59*H59</f>
        <v>700000</v>
      </c>
      <c r="E59" s="9" t="s">
        <v>48</v>
      </c>
      <c r="F59" s="2">
        <v>700000</v>
      </c>
      <c r="G59" s="3" t="s">
        <v>12</v>
      </c>
      <c r="H59" s="2">
        <v>1</v>
      </c>
      <c r="I59" s="3" t="s">
        <v>13</v>
      </c>
      <c r="J59" s="2"/>
      <c r="K59" s="3" t="s">
        <v>14</v>
      </c>
      <c r="L59" s="4" t="s">
        <v>67</v>
      </c>
    </row>
    <row r="60" spans="1:12">
      <c r="A60" s="149"/>
      <c r="B60" s="13"/>
      <c r="C60" s="6"/>
      <c r="D60" s="2">
        <f t="shared" ref="D60:D61" si="2">F60*H60</f>
        <v>1300000</v>
      </c>
      <c r="E60" s="10" t="s">
        <v>49</v>
      </c>
      <c r="F60" s="6">
        <v>1300000</v>
      </c>
      <c r="G60" s="3" t="s">
        <v>12</v>
      </c>
      <c r="H60" s="6">
        <v>1</v>
      </c>
      <c r="I60" s="3" t="s">
        <v>13</v>
      </c>
      <c r="J60" s="6"/>
      <c r="K60" s="3" t="s">
        <v>14</v>
      </c>
      <c r="L60" s="7" t="s">
        <v>67</v>
      </c>
    </row>
    <row r="61" spans="1:12">
      <c r="A61" s="149"/>
      <c r="B61" s="13"/>
      <c r="C61" s="6"/>
      <c r="D61" s="2">
        <f t="shared" si="2"/>
        <v>3700000</v>
      </c>
      <c r="E61" s="10" t="s">
        <v>50</v>
      </c>
      <c r="F61" s="6">
        <v>3700000</v>
      </c>
      <c r="G61" s="3" t="s">
        <v>12</v>
      </c>
      <c r="H61" s="6">
        <v>1</v>
      </c>
      <c r="I61" s="3" t="s">
        <v>13</v>
      </c>
      <c r="J61" s="6"/>
      <c r="K61" s="3" t="s">
        <v>14</v>
      </c>
      <c r="L61" s="7" t="s">
        <v>55</v>
      </c>
    </row>
    <row r="62" spans="1:12">
      <c r="A62" s="149"/>
      <c r="B62" s="12" t="s">
        <v>51</v>
      </c>
      <c r="C62" s="5">
        <f>SUM(D63:D65)</f>
        <v>0</v>
      </c>
      <c r="D62" s="154"/>
      <c r="E62" s="155"/>
      <c r="F62" s="155"/>
      <c r="G62" s="155"/>
      <c r="H62" s="155"/>
      <c r="I62" s="155"/>
      <c r="J62" s="155"/>
      <c r="K62" s="155"/>
      <c r="L62" s="156"/>
    </row>
    <row r="63" spans="1:12">
      <c r="A63" s="149"/>
      <c r="B63" s="12"/>
      <c r="C63" s="2"/>
      <c r="D63" s="2"/>
      <c r="E63" s="9"/>
      <c r="F63" s="2"/>
      <c r="G63" s="3" t="s">
        <v>12</v>
      </c>
      <c r="H63" s="2"/>
      <c r="I63" s="3"/>
      <c r="J63" s="2"/>
      <c r="K63" s="3" t="s">
        <v>14</v>
      </c>
      <c r="L63" s="4"/>
    </row>
    <row r="64" spans="1:12">
      <c r="A64" s="149"/>
      <c r="B64" s="13"/>
      <c r="C64" s="6"/>
      <c r="D64" s="6"/>
      <c r="E64" s="10"/>
      <c r="F64" s="6"/>
      <c r="G64" s="3" t="s">
        <v>12</v>
      </c>
      <c r="H64" s="6"/>
      <c r="I64" s="3"/>
      <c r="J64" s="6"/>
      <c r="K64" s="3" t="s">
        <v>14</v>
      </c>
      <c r="L64" s="7"/>
    </row>
    <row r="65" spans="1:12" ht="18.5" thickBot="1">
      <c r="A65" s="149"/>
      <c r="B65" s="13"/>
      <c r="C65" s="6"/>
      <c r="D65" s="6"/>
      <c r="E65" s="6"/>
      <c r="F65" s="6"/>
      <c r="G65" s="3" t="s">
        <v>12</v>
      </c>
      <c r="H65" s="6"/>
      <c r="I65" s="3"/>
      <c r="J65" s="6"/>
      <c r="K65" s="3" t="s">
        <v>14</v>
      </c>
      <c r="L65" s="7"/>
    </row>
    <row r="66" spans="1:12" ht="18.5" thickBot="1">
      <c r="A66" s="150"/>
      <c r="B66" s="14" t="s">
        <v>17</v>
      </c>
      <c r="C66" s="8">
        <f>C37+C42+C46+C50+C54+C58+C62</f>
        <v>20525000</v>
      </c>
      <c r="D66" s="157"/>
      <c r="E66" s="158"/>
      <c r="F66" s="158"/>
      <c r="G66" s="158"/>
      <c r="H66" s="158"/>
      <c r="I66" s="158"/>
      <c r="J66" s="158"/>
      <c r="K66" s="158"/>
      <c r="L66" s="159"/>
    </row>
    <row r="67" spans="1:12" ht="19" thickTop="1" thickBot="1">
      <c r="A67" s="144" t="s">
        <v>52</v>
      </c>
      <c r="B67" s="145"/>
      <c r="C67" s="19">
        <f>C12+C23+C36+C66</f>
        <v>35675000</v>
      </c>
      <c r="D67" s="146"/>
      <c r="E67" s="146"/>
      <c r="F67" s="146"/>
      <c r="G67" s="146"/>
      <c r="H67" s="146"/>
      <c r="I67" s="146"/>
      <c r="J67" s="146"/>
      <c r="K67" s="146"/>
      <c r="L67" s="147"/>
    </row>
    <row r="68" spans="1:12" ht="18.5" thickTop="1"/>
  </sheetData>
  <mergeCells count="34">
    <mergeCell ref="L2:L3"/>
    <mergeCell ref="F3:G3"/>
    <mergeCell ref="H3:I3"/>
    <mergeCell ref="J3:K3"/>
    <mergeCell ref="A4:A12"/>
    <mergeCell ref="D4:L4"/>
    <mergeCell ref="D8:L8"/>
    <mergeCell ref="D12:L12"/>
    <mergeCell ref="A2:A3"/>
    <mergeCell ref="B2:B3"/>
    <mergeCell ref="C2:C3"/>
    <mergeCell ref="D2:D3"/>
    <mergeCell ref="E2:E3"/>
    <mergeCell ref="F2:K2"/>
    <mergeCell ref="A13:A23"/>
    <mergeCell ref="D13:L13"/>
    <mergeCell ref="D17:L17"/>
    <mergeCell ref="D23:L23"/>
    <mergeCell ref="A24:A36"/>
    <mergeCell ref="D24:L24"/>
    <mergeCell ref="D28:L28"/>
    <mergeCell ref="D32:L32"/>
    <mergeCell ref="D36:L36"/>
    <mergeCell ref="A67:B67"/>
    <mergeCell ref="D67:L67"/>
    <mergeCell ref="A37:A66"/>
    <mergeCell ref="D37:L37"/>
    <mergeCell ref="D42:L42"/>
    <mergeCell ref="D46:L46"/>
    <mergeCell ref="D50:L50"/>
    <mergeCell ref="D54:L54"/>
    <mergeCell ref="D58:L58"/>
    <mergeCell ref="D62:L62"/>
    <mergeCell ref="D66:L66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経費内訳</vt:lpstr>
      <vt:lpstr>経費内訳 (記入例)</vt:lpstr>
      <vt:lpstr>Sheet1</vt:lpstr>
      <vt:lpstr>経費内訳!Print_Area</vt:lpstr>
      <vt:lpstr>'経費内訳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土居 誠</cp:lastModifiedBy>
  <cp:lastPrinted>2025-05-02T04:54:57Z</cp:lastPrinted>
  <dcterms:created xsi:type="dcterms:W3CDTF">2021-01-27T07:34:02Z</dcterms:created>
  <dcterms:modified xsi:type="dcterms:W3CDTF">2026-03-25T08:57:32Z</dcterms:modified>
</cp:coreProperties>
</file>